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5315" windowHeight="5625" tabRatio="403"/>
  </bookViews>
  <sheets>
    <sheet name="Project Plan" sheetId="1" r:id="rId1"/>
    <sheet name="Instructions" sheetId="2" r:id="rId2"/>
    <sheet name="BLANCHETTE, Patrick" sheetId="4" r:id="rId3"/>
  </sheets>
  <definedNames>
    <definedName name="_xlnm.Print_Titles" localSheetId="0">'Project Plan'!$A:$J,'Project Plan'!$2:$9</definedName>
    <definedName name="_xlnm.Print_Area" localSheetId="0">'Project Plan'!$K$10:$GK$41</definedName>
  </definedNames>
  <calcPr calcId="144525"/>
</workbook>
</file>

<file path=xl/calcChain.xml><?xml version="1.0" encoding="utf-8"?>
<calcChain xmlns="http://schemas.openxmlformats.org/spreadsheetml/2006/main">
  <c r="F11" i="1" l="1"/>
  <c r="E11" i="1"/>
  <c r="M8" i="4"/>
  <c r="M5" i="4"/>
  <c r="M4" i="4"/>
  <c r="M3" i="4"/>
  <c r="A3" i="4"/>
  <c r="E37" i="1"/>
  <c r="F37" i="1" s="1"/>
  <c r="E38" i="1" s="1"/>
  <c r="F38" i="1" s="1"/>
  <c r="F31" i="1"/>
  <c r="E32" i="1" s="1"/>
  <c r="E13" i="1" l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E12" i="1"/>
  <c r="F12" i="1" s="1"/>
  <c r="E39" i="1"/>
  <c r="F39" i="1" s="1"/>
  <c r="E40" i="1" s="1"/>
  <c r="F40" i="1" s="1"/>
  <c r="E33" i="1"/>
  <c r="F32" i="1"/>
  <c r="F10" i="1"/>
  <c r="E17" i="1"/>
  <c r="E10" i="1"/>
  <c r="E18" i="1" l="1"/>
  <c r="E36" i="1"/>
  <c r="F36" i="1"/>
  <c r="F18" i="1" l="1"/>
  <c r="E19" i="1" s="1"/>
  <c r="E16" i="1" s="1"/>
  <c r="F19" i="1" l="1"/>
  <c r="F17" i="1" s="1"/>
  <c r="E23" i="1" l="1"/>
  <c r="F16" i="1"/>
  <c r="E24" i="1" l="1"/>
  <c r="F23" i="1"/>
  <c r="F24" i="1" l="1"/>
  <c r="E25" i="1" s="1"/>
  <c r="F25" i="1" s="1"/>
  <c r="E29" i="1" s="1"/>
  <c r="F22" i="1" l="1"/>
  <c r="E30" i="1"/>
  <c r="F30" i="1" s="1"/>
  <c r="F29" i="1" s="1"/>
  <c r="F28" i="1" s="1"/>
  <c r="E22" i="1"/>
  <c r="E28" i="1" l="1"/>
  <c r="K6" i="1" s="1"/>
  <c r="L6" i="1" l="1"/>
  <c r="K4" i="1"/>
  <c r="M6" i="1" l="1"/>
  <c r="L4" i="1"/>
  <c r="N6" i="1" l="1"/>
  <c r="M4" i="1"/>
  <c r="N4" i="1" l="1"/>
  <c r="O6" i="1"/>
  <c r="O4" i="1" l="1"/>
  <c r="P6" i="1"/>
  <c r="P4" i="1" l="1"/>
  <c r="Q6" i="1"/>
  <c r="Q4" i="1" l="1"/>
  <c r="R6" i="1"/>
  <c r="R4" i="1" l="1"/>
  <c r="S6" i="1"/>
  <c r="T6" i="1" l="1"/>
  <c r="S4" i="1"/>
  <c r="U6" i="1" l="1"/>
  <c r="T4" i="1"/>
  <c r="V6" i="1" l="1"/>
  <c r="U4" i="1"/>
  <c r="V4" i="1" l="1"/>
  <c r="W6" i="1"/>
  <c r="X6" i="1" l="1"/>
  <c r="W4" i="1"/>
  <c r="Y6" i="1" l="1"/>
  <c r="X4" i="1"/>
  <c r="Z6" i="1" l="1"/>
  <c r="Y4" i="1"/>
  <c r="AA6" i="1" l="1"/>
  <c r="Z4" i="1"/>
  <c r="AA4" i="1" l="1"/>
  <c r="AB6" i="1"/>
  <c r="AB4" i="1" l="1"/>
  <c r="AC6" i="1"/>
  <c r="AC4" i="1" l="1"/>
  <c r="AD6" i="1"/>
  <c r="AE6" i="1" l="1"/>
  <c r="AD4" i="1"/>
  <c r="AE4" i="1" l="1"/>
  <c r="AF6" i="1"/>
  <c r="AF4" i="1" l="1"/>
  <c r="AG6" i="1"/>
  <c r="AH6" i="1" l="1"/>
  <c r="AG4" i="1"/>
  <c r="AI6" i="1" l="1"/>
  <c r="AH4" i="1"/>
  <c r="AI4" i="1" l="1"/>
  <c r="AJ6" i="1"/>
  <c r="AJ4" i="1" l="1"/>
  <c r="AK6" i="1"/>
  <c r="AK4" i="1" l="1"/>
  <c r="AL6" i="1"/>
  <c r="AL4" i="1" l="1"/>
  <c r="AM6" i="1"/>
  <c r="AM4" i="1" l="1"/>
  <c r="AN6" i="1"/>
  <c r="AN4" i="1" l="1"/>
  <c r="AO6" i="1"/>
  <c r="AO4" i="1" l="1"/>
  <c r="AP6" i="1"/>
  <c r="AP4" i="1" l="1"/>
  <c r="AQ6" i="1"/>
  <c r="AQ4" i="1" l="1"/>
  <c r="AR6" i="1"/>
  <c r="AR4" i="1" l="1"/>
  <c r="AS6" i="1"/>
  <c r="AS4" i="1" l="1"/>
  <c r="AT6" i="1"/>
  <c r="AT4" i="1" l="1"/>
  <c r="AU6" i="1"/>
  <c r="AU4" i="1" l="1"/>
  <c r="AV6" i="1"/>
  <c r="AV4" i="1" l="1"/>
  <c r="AW6" i="1"/>
  <c r="AW4" i="1" l="1"/>
  <c r="AX6" i="1"/>
  <c r="AX4" i="1" l="1"/>
  <c r="AY6" i="1"/>
  <c r="AY4" i="1" l="1"/>
  <c r="AZ6" i="1"/>
  <c r="AZ4" i="1" l="1"/>
  <c r="BA6" i="1"/>
  <c r="BA4" i="1" l="1"/>
  <c r="BB6" i="1"/>
  <c r="BB4" i="1" l="1"/>
  <c r="BC6" i="1"/>
  <c r="BC4" i="1" l="1"/>
  <c r="BD6" i="1"/>
  <c r="BD4" i="1" l="1"/>
  <c r="BE6" i="1"/>
  <c r="BE4" i="1" l="1"/>
  <c r="BF6" i="1"/>
  <c r="BF4" i="1" l="1"/>
  <c r="BG6" i="1"/>
  <c r="BG4" i="1" l="1"/>
  <c r="BH6" i="1"/>
  <c r="BH4" i="1" l="1"/>
  <c r="BI6" i="1"/>
  <c r="BI4" i="1" l="1"/>
  <c r="BJ6" i="1"/>
  <c r="BJ4" i="1" l="1"/>
  <c r="BK6" i="1"/>
  <c r="BK4" i="1" l="1"/>
  <c r="BL6" i="1"/>
  <c r="BL4" i="1" l="1"/>
  <c r="BM6" i="1"/>
  <c r="BM4" i="1" l="1"/>
  <c r="BN6" i="1"/>
  <c r="BO6" i="1" l="1"/>
  <c r="BN4" i="1"/>
  <c r="BO4" i="1" l="1"/>
  <c r="BP6" i="1"/>
  <c r="BP4" i="1" l="1"/>
  <c r="BQ6" i="1"/>
  <c r="BQ4" i="1" l="1"/>
  <c r="BR6" i="1"/>
  <c r="BR4" i="1" l="1"/>
  <c r="BS6" i="1"/>
  <c r="BS4" i="1" l="1"/>
  <c r="BT6" i="1"/>
  <c r="BT4" i="1" l="1"/>
  <c r="BU6" i="1"/>
  <c r="BU4" i="1" l="1"/>
  <c r="BV6" i="1"/>
  <c r="BV4" i="1" l="1"/>
  <c r="BW6" i="1"/>
  <c r="BW4" i="1" l="1"/>
  <c r="BX6" i="1"/>
  <c r="BX4" i="1" l="1"/>
  <c r="BY6" i="1"/>
  <c r="BY4" i="1" l="1"/>
  <c r="BZ6" i="1"/>
  <c r="BZ4" i="1" l="1"/>
  <c r="CA6" i="1"/>
  <c r="CA4" i="1" l="1"/>
  <c r="CB6" i="1"/>
  <c r="CB4" i="1" l="1"/>
  <c r="CC6" i="1"/>
  <c r="CC4" i="1" l="1"/>
  <c r="CD6" i="1"/>
  <c r="CD4" i="1" l="1"/>
  <c r="CE6" i="1"/>
  <c r="CE4" i="1" l="1"/>
  <c r="CF6" i="1"/>
  <c r="CF4" i="1" l="1"/>
  <c r="CG6" i="1"/>
  <c r="CG4" i="1" l="1"/>
  <c r="CH6" i="1"/>
  <c r="CH4" i="1" l="1"/>
  <c r="CI6" i="1"/>
  <c r="CI4" i="1" l="1"/>
  <c r="CJ6" i="1"/>
  <c r="CJ4" i="1" l="1"/>
  <c r="CK6" i="1"/>
  <c r="CK4" i="1" l="1"/>
  <c r="CL6" i="1"/>
  <c r="CL4" i="1" l="1"/>
  <c r="CM6" i="1"/>
  <c r="CM4" i="1" l="1"/>
  <c r="CN6" i="1"/>
  <c r="CN4" i="1" l="1"/>
  <c r="CO6" i="1"/>
  <c r="CO4" i="1" l="1"/>
  <c r="CP6" i="1"/>
  <c r="CP4" i="1" l="1"/>
  <c r="CQ6" i="1"/>
  <c r="CR6" i="1" l="1"/>
  <c r="CQ4" i="1"/>
  <c r="CS6" i="1" l="1"/>
  <c r="CR4" i="1"/>
  <c r="CT6" i="1" l="1"/>
  <c r="CS4" i="1"/>
  <c r="CT4" i="1" l="1"/>
  <c r="CU6" i="1"/>
  <c r="CU4" i="1" l="1"/>
  <c r="CV6" i="1"/>
  <c r="CV4" i="1" l="1"/>
  <c r="CW6" i="1"/>
  <c r="CW4" i="1" l="1"/>
  <c r="CX6" i="1"/>
  <c r="CX4" i="1" l="1"/>
  <c r="CY6" i="1"/>
  <c r="CY4" i="1" l="1"/>
  <c r="CZ6" i="1"/>
  <c r="CZ4" i="1" l="1"/>
  <c r="DA6" i="1"/>
  <c r="DA4" i="1" l="1"/>
  <c r="DB6" i="1"/>
  <c r="DC6" i="1" l="1"/>
  <c r="DB4" i="1"/>
  <c r="DC4" i="1" l="1"/>
  <c r="DD6" i="1"/>
  <c r="DD4" i="1" l="1"/>
  <c r="DE6" i="1"/>
  <c r="DE4" i="1" l="1"/>
  <c r="DF6" i="1"/>
  <c r="DF4" i="1" l="1"/>
  <c r="DG6" i="1"/>
  <c r="DG4" i="1" l="1"/>
  <c r="DH6" i="1"/>
  <c r="DH4" i="1" l="1"/>
  <c r="DI6" i="1"/>
  <c r="DI4" i="1" l="1"/>
  <c r="DJ6" i="1"/>
  <c r="DJ4" i="1" l="1"/>
  <c r="DK6" i="1"/>
  <c r="DK4" i="1" l="1"/>
  <c r="DL6" i="1"/>
  <c r="DL4" i="1" l="1"/>
  <c r="DM6" i="1"/>
  <c r="DM4" i="1" l="1"/>
  <c r="DN6" i="1"/>
  <c r="DN4" i="1" l="1"/>
  <c r="DO6" i="1"/>
  <c r="DO4" i="1" l="1"/>
  <c r="DP6" i="1"/>
  <c r="DP4" i="1" l="1"/>
  <c r="DQ6" i="1"/>
  <c r="DQ4" i="1" l="1"/>
  <c r="DR6" i="1"/>
  <c r="DR4" i="1" l="1"/>
  <c r="DS6" i="1"/>
  <c r="DS4" i="1" l="1"/>
  <c r="DT6" i="1"/>
  <c r="DT4" i="1" l="1"/>
  <c r="DU6" i="1"/>
  <c r="DU4" i="1" l="1"/>
  <c r="DV6" i="1"/>
  <c r="DV4" i="1" l="1"/>
  <c r="DW6" i="1"/>
  <c r="DW4" i="1" l="1"/>
  <c r="DX6" i="1"/>
  <c r="DY6" i="1" l="1"/>
  <c r="DX4" i="1"/>
  <c r="DY4" i="1" l="1"/>
  <c r="DZ6" i="1"/>
  <c r="DZ4" i="1" l="1"/>
  <c r="EA6" i="1"/>
  <c r="EB6" i="1" l="1"/>
  <c r="EA4" i="1"/>
  <c r="EB4" i="1" l="1"/>
  <c r="EC6" i="1"/>
  <c r="EC4" i="1" l="1"/>
  <c r="ED6" i="1"/>
  <c r="ED4" i="1" l="1"/>
  <c r="EE6" i="1"/>
  <c r="EE4" i="1" l="1"/>
  <c r="EF6" i="1"/>
  <c r="EF4" i="1" l="1"/>
  <c r="EG6" i="1"/>
  <c r="EH6" i="1" l="1"/>
  <c r="EG4" i="1"/>
  <c r="EI6" i="1" l="1"/>
  <c r="EH4" i="1"/>
  <c r="EI4" i="1" l="1"/>
  <c r="EJ6" i="1"/>
  <c r="EJ4" i="1" l="1"/>
  <c r="EK6" i="1"/>
  <c r="EK4" i="1" l="1"/>
  <c r="EL6" i="1"/>
  <c r="EL4" i="1" l="1"/>
  <c r="EM6" i="1"/>
  <c r="EM4" i="1" l="1"/>
  <c r="EN6" i="1"/>
  <c r="EN4" i="1" l="1"/>
  <c r="EO6" i="1"/>
  <c r="EO4" i="1" l="1"/>
  <c r="EP6" i="1"/>
  <c r="EP4" i="1" l="1"/>
  <c r="EQ6" i="1"/>
  <c r="EQ4" i="1" l="1"/>
  <c r="ER6" i="1"/>
  <c r="ER4" i="1" l="1"/>
  <c r="ES6" i="1"/>
  <c r="ET6" i="1" l="1"/>
  <c r="ES4" i="1"/>
  <c r="EU6" i="1" l="1"/>
  <c r="ET4" i="1"/>
  <c r="EU4" i="1" l="1"/>
  <c r="EV6" i="1"/>
  <c r="EW6" i="1" l="1"/>
  <c r="EV4" i="1"/>
  <c r="EX6" i="1" l="1"/>
  <c r="EW4" i="1"/>
  <c r="EX4" i="1" l="1"/>
  <c r="EY6" i="1"/>
  <c r="EY4" i="1" l="1"/>
  <c r="EZ6" i="1"/>
  <c r="EZ4" i="1" l="1"/>
  <c r="FA6" i="1"/>
  <c r="FA4" i="1" l="1"/>
  <c r="FB6" i="1"/>
  <c r="FC6" i="1" l="1"/>
  <c r="FB4" i="1"/>
  <c r="FC4" i="1" l="1"/>
  <c r="FD6" i="1"/>
  <c r="FE6" i="1" l="1"/>
  <c r="FD4" i="1"/>
  <c r="FE4" i="1" l="1"/>
  <c r="FF6" i="1"/>
  <c r="FF4" i="1" l="1"/>
  <c r="FG6" i="1"/>
  <c r="FG4" i="1" l="1"/>
  <c r="FH6" i="1"/>
  <c r="FH4" i="1" l="1"/>
  <c r="FI6" i="1"/>
  <c r="FI4" i="1" l="1"/>
  <c r="FJ6" i="1"/>
  <c r="FJ4" i="1" l="1"/>
  <c r="FK6" i="1"/>
  <c r="FK4" i="1" l="1"/>
  <c r="FL6" i="1"/>
  <c r="FL4" i="1" l="1"/>
  <c r="FM6" i="1"/>
  <c r="FM4" i="1" l="1"/>
  <c r="FN6" i="1"/>
  <c r="FN4" i="1" l="1"/>
  <c r="FO6" i="1"/>
  <c r="FP6" i="1" l="1"/>
  <c r="FO4" i="1"/>
  <c r="FP4" i="1" l="1"/>
  <c r="FQ6" i="1"/>
  <c r="FQ4" i="1" l="1"/>
  <c r="FR6" i="1"/>
  <c r="FR4" i="1" l="1"/>
  <c r="FS6" i="1"/>
  <c r="FS4" i="1" l="1"/>
  <c r="FT6" i="1"/>
  <c r="FT4" i="1" l="1"/>
  <c r="FU6" i="1"/>
  <c r="FU4" i="1" l="1"/>
  <c r="FV6" i="1"/>
  <c r="FV4" i="1" l="1"/>
  <c r="FW6" i="1"/>
  <c r="FW4" i="1" l="1"/>
  <c r="FX6" i="1"/>
  <c r="FX4" i="1" l="1"/>
  <c r="FY6" i="1"/>
  <c r="FZ6" i="1" l="1"/>
  <c r="FY4" i="1"/>
  <c r="FZ4" i="1" l="1"/>
  <c r="GA6" i="1"/>
  <c r="GA4" i="1" l="1"/>
  <c r="GB6" i="1"/>
  <c r="GB4" i="1" l="1"/>
  <c r="GC6" i="1"/>
  <c r="GC4" i="1" l="1"/>
  <c r="GD6" i="1"/>
  <c r="GD4" i="1" l="1"/>
  <c r="GE6" i="1"/>
  <c r="GE4" i="1" l="1"/>
  <c r="GF6" i="1"/>
  <c r="GG6" i="1" l="1"/>
  <c r="GF4" i="1"/>
  <c r="GG4" i="1" l="1"/>
  <c r="GH6" i="1"/>
  <c r="GH4" i="1" l="1"/>
  <c r="GI6" i="1"/>
  <c r="GI4" i="1" l="1"/>
  <c r="GJ6" i="1"/>
  <c r="GJ4" i="1" l="1"/>
  <c r="GK6" i="1"/>
  <c r="GK4" i="1" l="1"/>
  <c r="GL6" i="1"/>
  <c r="GL4" i="1" l="1"/>
  <c r="GM6" i="1"/>
  <c r="GM4" i="1" l="1"/>
  <c r="GN6" i="1"/>
  <c r="GN4" i="1" l="1"/>
  <c r="GO6" i="1"/>
  <c r="GO4" i="1" l="1"/>
  <c r="GP6" i="1"/>
  <c r="GP4" i="1" l="1"/>
  <c r="GQ6" i="1"/>
  <c r="GQ4" i="1" l="1"/>
  <c r="GR6" i="1"/>
  <c r="GR4" i="1" l="1"/>
  <c r="GS6" i="1"/>
  <c r="GS4" i="1" l="1"/>
  <c r="GT6" i="1"/>
  <c r="GT4" i="1" l="1"/>
  <c r="GU6" i="1"/>
  <c r="GU4" i="1" l="1"/>
  <c r="GV6" i="1"/>
  <c r="GV4" i="1" l="1"/>
  <c r="GW6" i="1"/>
  <c r="GX6" i="1" l="1"/>
  <c r="GW4" i="1"/>
  <c r="GX4" i="1" l="1"/>
  <c r="GY6" i="1"/>
  <c r="GZ6" i="1" s="1"/>
  <c r="HA6" i="1" s="1"/>
  <c r="HB6" i="1" s="1"/>
  <c r="HC6" i="1" s="1"/>
  <c r="HD6" i="1" s="1"/>
</calcChain>
</file>

<file path=xl/sharedStrings.xml><?xml version="1.0" encoding="utf-8"?>
<sst xmlns="http://schemas.openxmlformats.org/spreadsheetml/2006/main" count="540" uniqueCount="28">
  <si>
    <t>Project Plan Template</t>
  </si>
  <si>
    <t>Project Deliverable 1</t>
  </si>
  <si>
    <t>Task 1</t>
  </si>
  <si>
    <t>Task 2</t>
  </si>
  <si>
    <t>Project Deliverable 2</t>
  </si>
  <si>
    <t>Sub task 2</t>
  </si>
  <si>
    <t>Sub task 1</t>
  </si>
  <si>
    <t>Project Deliverable 3</t>
  </si>
  <si>
    <t>Task 3</t>
  </si>
  <si>
    <t>Project Deliverable 4</t>
  </si>
  <si>
    <t>Sub Task 1</t>
  </si>
  <si>
    <t>Task 4</t>
  </si>
  <si>
    <t>Project Deliverable 5</t>
  </si>
  <si>
    <t>% Compl.</t>
  </si>
  <si>
    <t>Durée</t>
  </si>
  <si>
    <t>PAUSE</t>
  </si>
  <si>
    <t>REPAS</t>
  </si>
  <si>
    <t>Avant-midi</t>
  </si>
  <si>
    <t>Après-midi</t>
  </si>
  <si>
    <t>Heures travaillées</t>
  </si>
  <si>
    <t>Date</t>
  </si>
  <si>
    <t>Ressource</t>
  </si>
  <si>
    <t>Prédécesseurs</t>
  </si>
  <si>
    <t>Début</t>
  </si>
  <si>
    <t>Fin</t>
  </si>
  <si>
    <t>Congés fériés</t>
  </si>
  <si>
    <t>Blanchette,Patrick</t>
  </si>
  <si>
    <t>Blanchette,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</si>
</sst>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"/>
    <numFmt numFmtId="165" formatCode="m/d/yy;@"/>
    <numFmt numFmtId="166" formatCode="mmm"/>
    <numFmt numFmtId="167" formatCode="m/d;@"/>
    <numFmt numFmtId="170" formatCode="m/d/yy\ h:mm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theme="0"/>
      <name val="Calibri"/>
      <family val="2"/>
      <scheme val="minor"/>
    </font>
    <font>
      <sz val="1"/>
      <color rgb="FFEAEAEA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gradientFill degree="90">
        <stop position="0">
          <color theme="4" tint="-0.25098422193060094"/>
        </stop>
        <stop position="1">
          <color theme="4" tint="-0.49803155613879818"/>
        </stop>
      </gradientFill>
    </fill>
    <fill>
      <gradientFill degree="90">
        <stop position="0">
          <color theme="2" tint="-0.74901577806939912"/>
        </stop>
        <stop position="1">
          <color theme="2" tint="-0.89803765984069339"/>
        </stop>
      </gradientFill>
    </fill>
    <fill>
      <gradientFill degree="90">
        <stop position="0">
          <color theme="4" tint="0.80001220740379042"/>
        </stop>
        <stop position="1">
          <color theme="4" tint="0.40000610370189521"/>
        </stop>
      </gradientFill>
    </fill>
    <fill>
      <gradientFill type="path">
        <stop position="0">
          <color theme="9" tint="0.80001220740379042"/>
        </stop>
        <stop position="1">
          <color theme="9" tint="0.59999389629810485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1" fontId="6" fillId="2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Border="1" applyAlignment="1">
      <alignment wrapText="1"/>
    </xf>
    <xf numFmtId="22" fontId="0" fillId="0" borderId="0" xfId="0" applyNumberFormat="1"/>
    <xf numFmtId="0" fontId="0" fillId="3" borderId="0" xfId="0" applyFill="1"/>
    <xf numFmtId="1" fontId="5" fillId="0" borderId="0" xfId="0" applyNumberFormat="1" applyFont="1" applyFill="1" applyBorder="1" applyAlignment="1">
      <alignment horizontal="center"/>
    </xf>
    <xf numFmtId="1" fontId="6" fillId="2" borderId="11" xfId="0" applyNumberFormat="1" applyFont="1" applyFill="1" applyBorder="1" applyAlignment="1">
      <alignment horizontal="center"/>
    </xf>
    <xf numFmtId="0" fontId="0" fillId="0" borderId="0" xfId="0" applyAlignment="1"/>
    <xf numFmtId="0" fontId="4" fillId="5" borderId="10" xfId="0" applyFont="1" applyFill="1" applyBorder="1" applyAlignment="1">
      <alignment horizontal="center"/>
    </xf>
    <xf numFmtId="0" fontId="0" fillId="7" borderId="6" xfId="0" applyFill="1" applyBorder="1"/>
    <xf numFmtId="0" fontId="0" fillId="7" borderId="7" xfId="0" applyFill="1" applyBorder="1"/>
    <xf numFmtId="164" fontId="0" fillId="0" borderId="0" xfId="0" applyNumberFormat="1"/>
    <xf numFmtId="0" fontId="8" fillId="5" borderId="6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 textRotation="90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6" fontId="3" fillId="6" borderId="0" xfId="0" applyNumberFormat="1" applyFont="1" applyFill="1" applyBorder="1" applyAlignment="1">
      <alignment horizontal="center" vertical="center" textRotation="90"/>
    </xf>
    <xf numFmtId="164" fontId="1" fillId="4" borderId="12" xfId="0" applyNumberFormat="1" applyFont="1" applyFill="1" applyBorder="1" applyAlignment="1">
      <alignment horizontal="center" textRotation="90"/>
    </xf>
    <xf numFmtId="164" fontId="1" fillId="4" borderId="5" xfId="0" applyNumberFormat="1" applyFont="1" applyFill="1" applyBorder="1" applyAlignment="1">
      <alignment horizontal="center" textRotation="90"/>
    </xf>
    <xf numFmtId="0" fontId="7" fillId="5" borderId="14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10" fillId="0" borderId="0" xfId="0" applyFont="1"/>
    <xf numFmtId="20" fontId="0" fillId="0" borderId="0" xfId="0" applyNumberFormat="1"/>
    <xf numFmtId="20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" fillId="10" borderId="10" xfId="0" applyFont="1" applyFill="1" applyBorder="1" applyAlignment="1">
      <alignment horizontal="center"/>
    </xf>
    <xf numFmtId="0" fontId="2" fillId="10" borderId="10" xfId="0" applyFont="1" applyFill="1" applyBorder="1"/>
    <xf numFmtId="0" fontId="2" fillId="10" borderId="10" xfId="0" applyFont="1" applyFill="1" applyBorder="1" applyAlignment="1">
      <alignment horizontal="center" vertical="center"/>
    </xf>
    <xf numFmtId="164" fontId="10" fillId="0" borderId="0" xfId="0" applyNumberFormat="1" applyFont="1"/>
    <xf numFmtId="0" fontId="0" fillId="0" borderId="0" xfId="0" applyNumberFormat="1"/>
    <xf numFmtId="0" fontId="8" fillId="5" borderId="13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4" fillId="5" borderId="10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167" fontId="0" fillId="8" borderId="10" xfId="0" applyNumberFormat="1" applyFill="1" applyBorder="1"/>
    <xf numFmtId="0" fontId="8" fillId="5" borderId="19" xfId="0" applyNumberFormat="1" applyFont="1" applyFill="1" applyBorder="1" applyAlignment="1">
      <alignment horizontal="left"/>
    </xf>
    <xf numFmtId="167" fontId="4" fillId="5" borderId="19" xfId="0" applyNumberFormat="1" applyFont="1" applyFill="1" applyBorder="1" applyAlignment="1"/>
    <xf numFmtId="167" fontId="4" fillId="5" borderId="0" xfId="0" applyNumberFormat="1" applyFont="1" applyFill="1" applyBorder="1" applyAlignment="1"/>
    <xf numFmtId="167" fontId="4" fillId="5" borderId="20" xfId="0" applyNumberFormat="1" applyFont="1" applyFill="1" applyBorder="1" applyAlignment="1"/>
    <xf numFmtId="20" fontId="0" fillId="8" borderId="10" xfId="0" applyNumberFormat="1" applyFill="1" applyBorder="1"/>
    <xf numFmtId="170" fontId="0" fillId="8" borderId="10" xfId="0" applyNumberFormat="1" applyFill="1" applyBorder="1"/>
    <xf numFmtId="170" fontId="9" fillId="8" borderId="10" xfId="0" applyNumberFormat="1" applyFont="1" applyFill="1" applyBorder="1"/>
    <xf numFmtId="9" fontId="0" fillId="8" borderId="10" xfId="0" applyNumberFormat="1" applyFill="1" applyBorder="1"/>
    <xf numFmtId="0" fontId="0" fillId="8" borderId="10" xfId="0" applyNumberFormat="1" applyFill="1" applyBorder="1"/>
    <xf numFmtId="0" fontId="0" fillId="7" borderId="10" xfId="0" applyNumberFormat="1" applyFill="1" applyBorder="1"/>
    <xf numFmtId="167" fontId="0" fillId="7" borderId="10" xfId="0" applyNumberFormat="1" applyFill="1" applyBorder="1"/>
    <xf numFmtId="0" fontId="0" fillId="0" borderId="10" xfId="0" applyNumberFormat="1" applyBorder="1"/>
    <xf numFmtId="165" fontId="0" fillId="0" borderId="10" xfId="0" applyNumberFormat="1" applyBorder="1"/>
    <xf numFmtId="0" fontId="8" fillId="5" borderId="10" xfId="0" applyNumberFormat="1" applyFont="1" applyFill="1" applyBorder="1" applyAlignment="1">
      <alignment horizontal="left"/>
    </xf>
    <xf numFmtId="167" fontId="4" fillId="5" borderId="10" xfId="0" applyNumberFormat="1" applyFont="1" applyFill="1" applyBorder="1" applyAlignment="1"/>
    <xf numFmtId="0" fontId="8" fillId="5" borderId="0" xfId="0" applyNumberFormat="1" applyFont="1" applyFill="1" applyBorder="1" applyAlignment="1">
      <alignment horizontal="left"/>
    </xf>
    <xf numFmtId="167" fontId="4" fillId="5" borderId="18" xfId="0" applyNumberFormat="1" applyFont="1" applyFill="1" applyBorder="1" applyAlignment="1"/>
  </cellXfs>
  <cellStyles count="1">
    <cellStyle name="Normal" xfId="0" builtinId="0"/>
  </cellStyles>
  <dxfs count="19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C00000"/>
      </font>
      <fill>
        <gradientFill degree="90">
          <stop position="0">
            <color theme="0"/>
          </stop>
          <stop position="0.5">
            <color theme="5" tint="0.59999389629810485"/>
          </stop>
          <stop position="1">
            <color theme="0"/>
          </stop>
        </gradientFill>
      </fill>
    </dxf>
    <dxf>
      <fill>
        <patternFill patternType="solid">
          <fgColor auto="1"/>
          <bgColor theme="6" tint="0.59996337778862885"/>
        </patternFill>
      </fill>
    </dxf>
    <dxf>
      <fill>
        <patternFill patternType="solid">
          <fgColor auto="1"/>
          <bgColor theme="2" tint="-0.24994659260841701"/>
        </patternFill>
      </fill>
    </dxf>
    <dxf>
      <font>
        <b/>
        <i val="0"/>
      </font>
      <fill>
        <patternFill patternType="solid">
          <fgColor auto="1"/>
          <bgColor theme="4" tint="0.59996337778862885"/>
        </patternFill>
      </fill>
    </dxf>
    <dxf>
      <fill>
        <patternFill>
          <bgColor theme="5" tint="0.39994506668294322"/>
        </patternFill>
      </fill>
    </dxf>
    <dxf>
      <border>
        <left style="thin">
          <color theme="0" tint="-0.14996795556505021"/>
        </left>
        <vertical/>
        <horizontal/>
      </border>
    </dxf>
    <dxf>
      <fill>
        <gradientFill>
          <stop position="0">
            <color theme="5" tint="0.40000610370189521"/>
          </stop>
          <stop position="0.5">
            <color theme="5" tint="0.59999389629810485"/>
          </stop>
          <stop position="1">
            <color theme="5" tint="0.40000610370189521"/>
          </stop>
        </gradientFill>
      </fill>
      <border>
        <left style="thin">
          <color theme="5" tint="0.39994506668294322"/>
        </left>
        <right style="thin">
          <color theme="5" tint="0.39994506668294322"/>
        </right>
        <vertical/>
        <horizontal/>
      </border>
    </dxf>
    <dxf>
      <font>
        <color theme="6" tint="0.59996337778862885"/>
      </font>
      <fill>
        <patternFill>
          <bgColor theme="6" tint="0.3999450666829432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auto="1"/>
        </top>
        <bottom style="thin">
          <color theme="0" tint="-0.14996795556505021"/>
        </bottom>
      </border>
    </dxf>
    <dxf>
      <font>
        <color theme="2" tint="-9.9948118533890809E-2"/>
      </font>
      <fill>
        <patternFill>
          <bgColor theme="2" tint="-0.24994659260841701"/>
        </patternFill>
      </fill>
      <border>
        <left style="thin">
          <color theme="0"/>
        </left>
        <right style="thin">
          <color theme="0" tint="-4.9989318521683403E-2"/>
        </right>
        <top style="thin">
          <color auto="1"/>
        </top>
      </border>
    </dxf>
    <dxf>
      <font>
        <color theme="3" tint="-0.24994659260841701"/>
      </font>
      <fill>
        <gradientFill degree="90">
          <stop position="0">
            <color theme="4" tint="-0.25098422193060094"/>
          </stop>
          <stop position="1">
            <color theme="4" tint="-0.49803155613879818"/>
          </stop>
        </gradientFill>
      </fill>
      <border>
        <left style="thin">
          <color theme="4" tint="-0.24994659260841701"/>
        </left>
        <right style="thin">
          <color theme="4" tint="-0.24994659260841701"/>
        </right>
        <top style="thin">
          <color theme="4" tint="-0.24994659260841701"/>
        </top>
        <bottom style="thin">
          <color theme="4" tint="-0.24994659260841701"/>
        </bottom>
      </border>
    </dxf>
    <dxf>
      <fill>
        <gradientFill>
          <stop position="0">
            <color theme="5" tint="0.59999389629810485"/>
          </stop>
          <stop position="0.5">
            <color theme="5" tint="0.80001220740379042"/>
          </stop>
          <stop position="1">
            <color theme="5" tint="0.59999389629810485"/>
          </stop>
        </gradientFill>
      </fill>
      <border>
        <left style="thin">
          <color theme="5" tint="0.39994506668294322"/>
        </left>
        <right style="thin">
          <color theme="5" tint="0.39994506668294322"/>
        </right>
        <vertical/>
        <horizontal/>
      </border>
    </dxf>
    <dxf>
      <font>
        <color theme="6" tint="0.59996337778862885"/>
      </font>
      <fill>
        <patternFill>
          <bgColor theme="6" tint="0.59996337778862885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color theme="2" tint="-9.9948118533890809E-2"/>
      </font>
      <fill>
        <patternFill patternType="solid">
          <fgColor auto="1"/>
          <bgColor theme="2" tint="-9.9948118533890809E-2"/>
        </patternFill>
      </fill>
      <border>
        <left style="thin">
          <color theme="0"/>
        </left>
        <right style="thin">
          <color theme="0"/>
        </right>
        <top/>
        <bottom/>
      </border>
    </dxf>
    <dxf>
      <fill>
        <gradientFill degree="90">
          <stop position="0">
            <color theme="4" tint="0.80001220740379042"/>
          </stop>
          <stop position="1">
            <color theme="4" tint="0.40000610370189521"/>
          </stop>
        </gradient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/>
        <horizontal/>
      </border>
    </dxf>
    <dxf>
      <fill>
        <gradientFill degree="90">
          <stop position="0">
            <color theme="6" tint="0.59999389629810485"/>
          </stop>
          <stop position="1">
            <color rgb="FF739BCB"/>
          </stop>
        </gradient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ill>
        <gradientFill degree="90">
          <stop position="0">
            <color theme="4" tint="0.40000610370189521"/>
          </stop>
          <stop position="1">
            <color theme="4" tint="-0.25098422193060094"/>
          </stop>
        </gradientFill>
      </fill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fill>
        <gradientFill degree="90">
          <stop position="0">
            <color theme="6" tint="0.40000610370189521"/>
          </stop>
          <stop position="1">
            <color theme="4" tint="-0.25098422193060094"/>
          </stop>
        </gradientFill>
      </fill>
      <border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</dxfs>
  <tableStyles count="0" defaultTableStyle="TableStyleMedium9" defaultPivotStyle="PivotStyleLight16"/>
  <colors>
    <mruColors>
      <color rgb="FF739BCB"/>
      <color rgb="FFA3C068"/>
      <color rgb="FFB3AB79"/>
      <color rgb="FFBCD3EE"/>
      <color rgb="FFDDE9F7"/>
      <color rgb="FFD5D0B5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409575</xdr:colOff>
      <xdr:row>33</xdr:row>
      <xdr:rowOff>47625</xdr:rowOff>
    </xdr:to>
    <xdr:sp macro="" textlink="">
      <xdr:nvSpPr>
        <xdr:cNvPr id="4" name="Text Box 78"/>
        <xdr:cNvSpPr txBox="1">
          <a:spLocks noChangeArrowheads="1"/>
        </xdr:cNvSpPr>
      </xdr:nvSpPr>
      <xdr:spPr bwMode="auto">
        <a:xfrm>
          <a:off x="609600" y="190500"/>
          <a:ext cx="6505575" cy="6143625"/>
        </a:xfrm>
        <a:prstGeom prst="rect">
          <a:avLst/>
        </a:prstGeom>
        <a:ln>
          <a:headEnd/>
          <a:tailEnd/>
        </a:ln>
        <a:effectLst>
          <a:outerShdw blurRad="50800" dist="1397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wrap="square" lIns="91440" tIns="45720" rIns="91440" bIns="45720" anchor="t" anchorCtr="0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ysClr val="windowText" lastClr="000000"/>
              </a:solidFill>
              <a:latin typeface="+mn-lt"/>
            </a:rPr>
            <a:t>Project Plan Guide:</a:t>
          </a:r>
          <a:endParaRPr lang="en-US" sz="1400" b="0" i="0" u="none" strike="noStrike" baseline="0">
            <a:solidFill>
              <a:sysClr val="windowText" lastClr="000000"/>
            </a:solidFill>
            <a:latin typeface="+mn-lt"/>
          </a:endParaRPr>
        </a:p>
        <a:p>
          <a:pPr algn="l" rtl="0">
            <a:defRPr sz="1000"/>
          </a:pPr>
          <a:r>
            <a:rPr lang="en-US" sz="1050" b="0" i="0" u="none" strike="noStrike" baseline="0">
              <a:solidFill>
                <a:sysClr val="windowText" lastClr="000000"/>
              </a:solidFill>
              <a:latin typeface="+mn-lt"/>
            </a:rPr>
            <a:t>•To delete these instructions, select this text box and then hit [Delete].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ysClr val="windowText" lastClr="000000"/>
            </a:solidFill>
            <a:latin typeface="+mn-lt"/>
          </a:endParaRPr>
        </a:p>
        <a:p>
          <a:pPr algn="l" rtl="0">
            <a:defRPr sz="1000"/>
          </a:pPr>
          <a:r>
            <a:rPr lang="en-US" sz="1050" b="1" i="0" u="none" strike="noStrike" baseline="0">
              <a:solidFill>
                <a:sysClr val="windowText" lastClr="000000"/>
              </a:solidFill>
              <a:latin typeface="+mn-lt"/>
            </a:rPr>
            <a:t>Date Cells (H6:GU7)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ysClr val="windowText" lastClr="000000"/>
              </a:solidFill>
              <a:latin typeface="+mn-lt"/>
            </a:rPr>
            <a:t>     These cells power much of the conditional formatting and allow the project plan to "float." All the cells are indirectly referenced to cell G6, which can be set to a firm date (ex. 2/1/2010) or a reference (ex. =MIN([project dates])). Adjusting cell G6 will shift the entire calendar.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ysClr val="windowText" lastClr="000000"/>
            </a:solidFill>
            <a:latin typeface="+mn-lt"/>
          </a:endParaRPr>
        </a:p>
        <a:p>
          <a:pPr algn="l" rtl="0">
            <a:defRPr sz="1000"/>
          </a:pPr>
          <a:r>
            <a:rPr lang="en-US" sz="1050" b="1" i="0" u="none" strike="noStrike" baseline="0">
              <a:solidFill>
                <a:sysClr val="windowText" lastClr="000000"/>
              </a:solidFill>
              <a:latin typeface="+mn-lt"/>
            </a:rPr>
            <a:t>Task Cells (A10:F40)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ysClr val="windowText" lastClr="000000"/>
              </a:solidFill>
              <a:latin typeface="+mn-lt"/>
            </a:rPr>
            <a:t>     The tasks have three levels, deliverable, task and sub task. Each has a different conditional format in the Gantt chart area. 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ysClr val="windowText" lastClr="000000"/>
            </a:solidFill>
            <a:latin typeface="+mn-lt"/>
          </a:endParaRPr>
        </a:p>
        <a:p>
          <a:pPr algn="l" rtl="0">
            <a:defRPr sz="1000"/>
          </a:pPr>
          <a:r>
            <a:rPr lang="en-US" sz="1050" b="0" i="0" u="none" strike="noStrike" baseline="0">
              <a:solidFill>
                <a:sysClr val="windowText" lastClr="000000"/>
              </a:solidFill>
              <a:latin typeface="+mn-lt"/>
            </a:rPr>
            <a:t>     </a:t>
          </a:r>
          <a:r>
            <a:rPr lang="en-US" sz="1050" b="1" i="0" u="none" strike="noStrike" baseline="0">
              <a:solidFill>
                <a:sysClr val="windowText" lastClr="000000"/>
              </a:solidFill>
              <a:latin typeface="+mn-lt"/>
            </a:rPr>
            <a:t>Deliverable Sections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ysClr val="windowText" lastClr="000000"/>
              </a:solidFill>
              <a:latin typeface="+mn-lt"/>
            </a:rPr>
            <a:t>     The deliverable section(s) (ex. 15:19) can be copied and pasted  as rows to add new deliverable sections below the existing sections if needed. 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ysClr val="windowText" lastClr="000000"/>
              </a:solidFill>
              <a:latin typeface="+mn-lt"/>
            </a:rPr>
            <a:t>      Within each deliverable section you can add additional room for tasks by inserting a row above the light blue row (ex.  13). This way the appropriate conditional formatting is added and no formulas are compromised.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+mn-lt"/>
            </a:rPr>
            <a:t>     </a:t>
          </a:r>
          <a:r>
            <a:rPr lang="en-US" sz="1050" b="1" i="0" u="none" strike="noStrike" baseline="0">
              <a:solidFill>
                <a:srgbClr val="000000"/>
              </a:solidFill>
              <a:latin typeface="+mn-lt"/>
            </a:rPr>
            <a:t>Task s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+mn-lt"/>
            </a:rPr>
            <a:t>      By entering a task in the B column the conditional formatting will make the associated bar a medium blue. By entering a task in the C column the associated bar will be light blue. The bar is  shown via conditional formatting based on the dates entered (Cols D:E) cross referenced with the calendar across the top. 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+mn-lt"/>
            </a:rPr>
            <a:t>      Task dependence/precedence can be managed by creating  formulas between the data cells instead of firm dates (ex. =E11+5 vs. 2/10/2010).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+mn-lt"/>
            </a:rPr>
            <a:t>Special Events (B2:E7)</a:t>
          </a:r>
        </a:p>
        <a:p>
          <a:pPr algn="l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+mn-lt"/>
            </a:rPr>
            <a:t>      </a:t>
          </a:r>
          <a:r>
            <a:rPr lang="en-US" sz="1050" b="0" i="0" u="none" strike="noStrike" baseline="0">
              <a:solidFill>
                <a:srgbClr val="000000"/>
              </a:solidFill>
              <a:latin typeface="+mn-lt"/>
            </a:rPr>
            <a:t>Functionality was added to allow for up to five "special events" that will highlight the background color. This was intended for non-task events that may need to be included.</a:t>
          </a: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1050" b="1" i="0" u="none" strike="noStrike" baseline="0">
              <a:solidFill>
                <a:srgbClr val="000000"/>
              </a:solidFill>
              <a:latin typeface="+mn-lt"/>
            </a:rPr>
            <a:t>Misc.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+mn-lt"/>
            </a:rPr>
            <a:t>     - There is a current date indicator that will show the current date on the Gantt chart.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+mn-lt"/>
            </a:rPr>
            <a:t>     - The Gantt chart bars and the task list will highlight according to % complete status.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+mn-lt"/>
            </a:rPr>
            <a:t>     - The Page Setup includes repeating rows of 2:9 and repeating columns of A:G. To print a small section of the chart simply select the area of the Gantt chart (ex. H10:AZ41) and set it as the Print Area.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+mn-lt"/>
            </a:rPr>
            <a:t>     - Hypothetically additional days can be added to the calendar by copy and inserting columns to the left of Column GU. Be sure to check that the formulas in 6:7 and 4:5 have been copied appropriately.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45"/>
  <sheetViews>
    <sheetView showGridLines="0" tabSelected="1" zoomScaleNormal="100" zoomScaleSheetLayoutView="40" workbookViewId="0">
      <pane xSplit="10" ySplit="8" topLeftCell="K9" activePane="bottomRight" state="frozen"/>
      <selection pane="topRight" activeCell="G1" sqref="G1"/>
      <selection pane="bottomLeft" activeCell="A9" sqref="A9"/>
      <selection pane="bottomRight" activeCell="E43" sqref="E43"/>
    </sheetView>
  </sheetViews>
  <sheetFormatPr baseColWidth="10" defaultColWidth="9.140625" defaultRowHeight="15" x14ac:dyDescent="0.25"/>
  <cols>
    <col min="1" max="1" width="1.42578125" customWidth="1"/>
    <col min="2" max="2" width="2.140625" customWidth="1"/>
    <col min="3" max="3" width="25.85546875" customWidth="1"/>
    <col min="4" max="4" width="5.85546875" style="42" customWidth="1"/>
    <col min="5" max="5" width="11.42578125" bestFit="1" customWidth="1"/>
    <col min="6" max="6" width="12.42578125" bestFit="1" customWidth="1"/>
    <col min="7" max="7" width="17.7109375" bestFit="1" customWidth="1"/>
    <col min="8" max="8" width="13.85546875" bestFit="1" customWidth="1"/>
    <col min="9" max="9" width="9" customWidth="1"/>
    <col min="10" max="10" width="0.7109375" customWidth="1"/>
    <col min="11" max="206" width="2" customWidth="1"/>
    <col min="207" max="212" width="3.28515625" bestFit="1" customWidth="1"/>
  </cols>
  <sheetData>
    <row r="1" spans="1:212" ht="7.5" customHeight="1" x14ac:dyDescent="0.25"/>
    <row r="2" spans="1:212" ht="18.75" customHeight="1" x14ac:dyDescent="0.25">
      <c r="A2" s="6"/>
      <c r="B2" s="19" t="s">
        <v>25</v>
      </c>
      <c r="C2" s="20"/>
      <c r="D2" s="43"/>
      <c r="E2" s="46" t="s">
        <v>23</v>
      </c>
      <c r="F2" s="46" t="s">
        <v>24</v>
      </c>
      <c r="G2" s="33"/>
      <c r="H2" s="33"/>
      <c r="J2" s="5"/>
      <c r="K2" s="27" t="s">
        <v>0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9"/>
    </row>
    <row r="3" spans="1:212" x14ac:dyDescent="0.25">
      <c r="A3" s="6"/>
      <c r="B3" s="22"/>
      <c r="C3" s="22"/>
      <c r="D3" s="44"/>
      <c r="E3" s="47"/>
      <c r="F3" s="47"/>
      <c r="G3" s="47"/>
      <c r="H3" s="47"/>
      <c r="J3" s="5"/>
      <c r="K3" s="30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2"/>
    </row>
    <row r="4" spans="1:212" ht="15" customHeight="1" x14ac:dyDescent="0.25">
      <c r="A4" s="2"/>
      <c r="B4" s="23"/>
      <c r="C4" s="23"/>
      <c r="D4" s="44"/>
      <c r="E4" s="47"/>
      <c r="F4" s="47"/>
      <c r="G4" s="47"/>
      <c r="H4" s="47"/>
      <c r="J4" s="2"/>
      <c r="K4" s="24">
        <f ca="1">IF(MONTH(K6)&lt;&gt;MONTH(F6),K6,"")</f>
        <v>41078</v>
      </c>
      <c r="L4" s="24" t="str">
        <f t="shared" ref="L4:BW4" ca="1" si="0">IF(MONTH(L6)&lt;&gt;MONTH(K6),L6,"")</f>
        <v/>
      </c>
      <c r="M4" s="24" t="str">
        <f t="shared" ca="1" si="0"/>
        <v/>
      </c>
      <c r="N4" s="24" t="str">
        <f t="shared" ca="1" si="0"/>
        <v/>
      </c>
      <c r="O4" s="24" t="str">
        <f t="shared" ca="1" si="0"/>
        <v/>
      </c>
      <c r="P4" s="24" t="str">
        <f t="shared" ca="1" si="0"/>
        <v/>
      </c>
      <c r="Q4" s="24" t="str">
        <f t="shared" ca="1" si="0"/>
        <v/>
      </c>
      <c r="R4" s="24" t="str">
        <f t="shared" ca="1" si="0"/>
        <v/>
      </c>
      <c r="S4" s="24" t="str">
        <f t="shared" ca="1" si="0"/>
        <v/>
      </c>
      <c r="T4" s="24" t="str">
        <f t="shared" ca="1" si="0"/>
        <v/>
      </c>
      <c r="U4" s="24" t="str">
        <f t="shared" ca="1" si="0"/>
        <v/>
      </c>
      <c r="V4" s="24" t="str">
        <f t="shared" ca="1" si="0"/>
        <v/>
      </c>
      <c r="W4" s="24" t="str">
        <f t="shared" ca="1" si="0"/>
        <v/>
      </c>
      <c r="X4" s="24">
        <f t="shared" ca="1" si="0"/>
        <v>41091</v>
      </c>
      <c r="Y4" s="24" t="str">
        <f t="shared" ca="1" si="0"/>
        <v/>
      </c>
      <c r="Z4" s="24" t="str">
        <f t="shared" ca="1" si="0"/>
        <v/>
      </c>
      <c r="AA4" s="24" t="str">
        <f t="shared" ca="1" si="0"/>
        <v/>
      </c>
      <c r="AB4" s="24" t="str">
        <f t="shared" ca="1" si="0"/>
        <v/>
      </c>
      <c r="AC4" s="24" t="str">
        <f t="shared" ca="1" si="0"/>
        <v/>
      </c>
      <c r="AD4" s="24" t="str">
        <f t="shared" ca="1" si="0"/>
        <v/>
      </c>
      <c r="AE4" s="24" t="str">
        <f t="shared" ca="1" si="0"/>
        <v/>
      </c>
      <c r="AF4" s="24" t="str">
        <f t="shared" ca="1" si="0"/>
        <v/>
      </c>
      <c r="AG4" s="24" t="str">
        <f t="shared" ca="1" si="0"/>
        <v/>
      </c>
      <c r="AH4" s="24" t="str">
        <f t="shared" ca="1" si="0"/>
        <v/>
      </c>
      <c r="AI4" s="24" t="str">
        <f t="shared" ca="1" si="0"/>
        <v/>
      </c>
      <c r="AJ4" s="24" t="str">
        <f t="shared" ca="1" si="0"/>
        <v/>
      </c>
      <c r="AK4" s="24" t="str">
        <f t="shared" ca="1" si="0"/>
        <v/>
      </c>
      <c r="AL4" s="24" t="str">
        <f t="shared" ca="1" si="0"/>
        <v/>
      </c>
      <c r="AM4" s="24" t="str">
        <f t="shared" ca="1" si="0"/>
        <v/>
      </c>
      <c r="AN4" s="24" t="str">
        <f t="shared" ca="1" si="0"/>
        <v/>
      </c>
      <c r="AO4" s="24" t="str">
        <f t="shared" ca="1" si="0"/>
        <v/>
      </c>
      <c r="AP4" s="24" t="str">
        <f t="shared" ca="1" si="0"/>
        <v/>
      </c>
      <c r="AQ4" s="24" t="str">
        <f t="shared" ca="1" si="0"/>
        <v/>
      </c>
      <c r="AR4" s="24" t="str">
        <f t="shared" ca="1" si="0"/>
        <v/>
      </c>
      <c r="AS4" s="24" t="str">
        <f t="shared" ca="1" si="0"/>
        <v/>
      </c>
      <c r="AT4" s="24" t="str">
        <f t="shared" ca="1" si="0"/>
        <v/>
      </c>
      <c r="AU4" s="24" t="str">
        <f t="shared" ca="1" si="0"/>
        <v/>
      </c>
      <c r="AV4" s="24" t="str">
        <f t="shared" ca="1" si="0"/>
        <v/>
      </c>
      <c r="AW4" s="24" t="str">
        <f t="shared" ca="1" si="0"/>
        <v/>
      </c>
      <c r="AX4" s="24" t="str">
        <f t="shared" ca="1" si="0"/>
        <v/>
      </c>
      <c r="AY4" s="24" t="str">
        <f t="shared" ca="1" si="0"/>
        <v/>
      </c>
      <c r="AZ4" s="24" t="str">
        <f t="shared" ca="1" si="0"/>
        <v/>
      </c>
      <c r="BA4" s="24" t="str">
        <f t="shared" ca="1" si="0"/>
        <v/>
      </c>
      <c r="BB4" s="24" t="str">
        <f t="shared" ca="1" si="0"/>
        <v/>
      </c>
      <c r="BC4" s="24">
        <f t="shared" ca="1" si="0"/>
        <v>41122</v>
      </c>
      <c r="BD4" s="24" t="str">
        <f t="shared" ca="1" si="0"/>
        <v/>
      </c>
      <c r="BE4" s="24" t="str">
        <f t="shared" ca="1" si="0"/>
        <v/>
      </c>
      <c r="BF4" s="24" t="str">
        <f t="shared" ca="1" si="0"/>
        <v/>
      </c>
      <c r="BG4" s="24" t="str">
        <f t="shared" ca="1" si="0"/>
        <v/>
      </c>
      <c r="BH4" s="24" t="str">
        <f t="shared" ca="1" si="0"/>
        <v/>
      </c>
      <c r="BI4" s="24" t="str">
        <f t="shared" ca="1" si="0"/>
        <v/>
      </c>
      <c r="BJ4" s="24" t="str">
        <f t="shared" ca="1" si="0"/>
        <v/>
      </c>
      <c r="BK4" s="24" t="str">
        <f t="shared" ca="1" si="0"/>
        <v/>
      </c>
      <c r="BL4" s="24" t="str">
        <f t="shared" ca="1" si="0"/>
        <v/>
      </c>
      <c r="BM4" s="24" t="str">
        <f t="shared" ca="1" si="0"/>
        <v/>
      </c>
      <c r="BN4" s="24" t="str">
        <f t="shared" ca="1" si="0"/>
        <v/>
      </c>
      <c r="BO4" s="24" t="str">
        <f t="shared" ca="1" si="0"/>
        <v/>
      </c>
      <c r="BP4" s="24" t="str">
        <f t="shared" ca="1" si="0"/>
        <v/>
      </c>
      <c r="BQ4" s="24" t="str">
        <f t="shared" ca="1" si="0"/>
        <v/>
      </c>
      <c r="BR4" s="24" t="str">
        <f t="shared" ca="1" si="0"/>
        <v/>
      </c>
      <c r="BS4" s="24" t="str">
        <f t="shared" ca="1" si="0"/>
        <v/>
      </c>
      <c r="BT4" s="24" t="str">
        <f t="shared" ca="1" si="0"/>
        <v/>
      </c>
      <c r="BU4" s="24" t="str">
        <f t="shared" ca="1" si="0"/>
        <v/>
      </c>
      <c r="BV4" s="24" t="str">
        <f t="shared" ca="1" si="0"/>
        <v/>
      </c>
      <c r="BW4" s="24" t="str">
        <f t="shared" ca="1" si="0"/>
        <v/>
      </c>
      <c r="BX4" s="24" t="str">
        <f t="shared" ref="BX4:EI4" ca="1" si="1">IF(MONTH(BX6)&lt;&gt;MONTH(BW6),BX6,"")</f>
        <v/>
      </c>
      <c r="BY4" s="24" t="str">
        <f t="shared" ca="1" si="1"/>
        <v/>
      </c>
      <c r="BZ4" s="24" t="str">
        <f t="shared" ca="1" si="1"/>
        <v/>
      </c>
      <c r="CA4" s="24" t="str">
        <f t="shared" ca="1" si="1"/>
        <v/>
      </c>
      <c r="CB4" s="24" t="str">
        <f t="shared" ca="1" si="1"/>
        <v/>
      </c>
      <c r="CC4" s="24" t="str">
        <f t="shared" ca="1" si="1"/>
        <v/>
      </c>
      <c r="CD4" s="24" t="str">
        <f t="shared" ca="1" si="1"/>
        <v/>
      </c>
      <c r="CE4" s="24" t="str">
        <f t="shared" ca="1" si="1"/>
        <v/>
      </c>
      <c r="CF4" s="24" t="str">
        <f t="shared" ca="1" si="1"/>
        <v/>
      </c>
      <c r="CG4" s="24" t="str">
        <f t="shared" ca="1" si="1"/>
        <v/>
      </c>
      <c r="CH4" s="24">
        <f t="shared" ca="1" si="1"/>
        <v>41153</v>
      </c>
      <c r="CI4" s="24" t="str">
        <f t="shared" ca="1" si="1"/>
        <v/>
      </c>
      <c r="CJ4" s="24" t="str">
        <f t="shared" ca="1" si="1"/>
        <v/>
      </c>
      <c r="CK4" s="24" t="str">
        <f t="shared" ca="1" si="1"/>
        <v/>
      </c>
      <c r="CL4" s="24" t="str">
        <f t="shared" ca="1" si="1"/>
        <v/>
      </c>
      <c r="CM4" s="24" t="str">
        <f t="shared" ca="1" si="1"/>
        <v/>
      </c>
      <c r="CN4" s="24" t="str">
        <f t="shared" ca="1" si="1"/>
        <v/>
      </c>
      <c r="CO4" s="24" t="str">
        <f t="shared" ca="1" si="1"/>
        <v/>
      </c>
      <c r="CP4" s="24" t="str">
        <f t="shared" ca="1" si="1"/>
        <v/>
      </c>
      <c r="CQ4" s="24" t="str">
        <f t="shared" ca="1" si="1"/>
        <v/>
      </c>
      <c r="CR4" s="24" t="str">
        <f t="shared" ca="1" si="1"/>
        <v/>
      </c>
      <c r="CS4" s="24" t="str">
        <f t="shared" ca="1" si="1"/>
        <v/>
      </c>
      <c r="CT4" s="24" t="str">
        <f t="shared" ca="1" si="1"/>
        <v/>
      </c>
      <c r="CU4" s="24" t="str">
        <f t="shared" ca="1" si="1"/>
        <v/>
      </c>
      <c r="CV4" s="24" t="str">
        <f t="shared" ca="1" si="1"/>
        <v/>
      </c>
      <c r="CW4" s="24" t="str">
        <f t="shared" ca="1" si="1"/>
        <v/>
      </c>
      <c r="CX4" s="24" t="str">
        <f t="shared" ca="1" si="1"/>
        <v/>
      </c>
      <c r="CY4" s="24" t="str">
        <f t="shared" ca="1" si="1"/>
        <v/>
      </c>
      <c r="CZ4" s="24" t="str">
        <f t="shared" ca="1" si="1"/>
        <v/>
      </c>
      <c r="DA4" s="24" t="str">
        <f t="shared" ca="1" si="1"/>
        <v/>
      </c>
      <c r="DB4" s="24" t="str">
        <f t="shared" ca="1" si="1"/>
        <v/>
      </c>
      <c r="DC4" s="24" t="str">
        <f t="shared" ca="1" si="1"/>
        <v/>
      </c>
      <c r="DD4" s="24" t="str">
        <f t="shared" ca="1" si="1"/>
        <v/>
      </c>
      <c r="DE4" s="24" t="str">
        <f t="shared" ca="1" si="1"/>
        <v/>
      </c>
      <c r="DF4" s="24" t="str">
        <f t="shared" ca="1" si="1"/>
        <v/>
      </c>
      <c r="DG4" s="24" t="str">
        <f t="shared" ca="1" si="1"/>
        <v/>
      </c>
      <c r="DH4" s="24" t="str">
        <f t="shared" ca="1" si="1"/>
        <v/>
      </c>
      <c r="DI4" s="24" t="str">
        <f t="shared" ca="1" si="1"/>
        <v/>
      </c>
      <c r="DJ4" s="24" t="str">
        <f t="shared" ca="1" si="1"/>
        <v/>
      </c>
      <c r="DK4" s="24" t="str">
        <f t="shared" ca="1" si="1"/>
        <v/>
      </c>
      <c r="DL4" s="24">
        <f t="shared" ca="1" si="1"/>
        <v>41183</v>
      </c>
      <c r="DM4" s="24" t="str">
        <f t="shared" ca="1" si="1"/>
        <v/>
      </c>
      <c r="DN4" s="24" t="str">
        <f t="shared" ca="1" si="1"/>
        <v/>
      </c>
      <c r="DO4" s="24" t="str">
        <f t="shared" ca="1" si="1"/>
        <v/>
      </c>
      <c r="DP4" s="24" t="str">
        <f t="shared" ca="1" si="1"/>
        <v/>
      </c>
      <c r="DQ4" s="24" t="str">
        <f t="shared" ca="1" si="1"/>
        <v/>
      </c>
      <c r="DR4" s="24" t="str">
        <f t="shared" ca="1" si="1"/>
        <v/>
      </c>
      <c r="DS4" s="24" t="str">
        <f t="shared" ca="1" si="1"/>
        <v/>
      </c>
      <c r="DT4" s="24" t="str">
        <f t="shared" ca="1" si="1"/>
        <v/>
      </c>
      <c r="DU4" s="24" t="str">
        <f t="shared" ca="1" si="1"/>
        <v/>
      </c>
      <c r="DV4" s="24" t="str">
        <f t="shared" ca="1" si="1"/>
        <v/>
      </c>
      <c r="DW4" s="24" t="str">
        <f t="shared" ca="1" si="1"/>
        <v/>
      </c>
      <c r="DX4" s="24" t="str">
        <f t="shared" ca="1" si="1"/>
        <v/>
      </c>
      <c r="DY4" s="24" t="str">
        <f t="shared" ca="1" si="1"/>
        <v/>
      </c>
      <c r="DZ4" s="24" t="str">
        <f t="shared" ca="1" si="1"/>
        <v/>
      </c>
      <c r="EA4" s="24" t="str">
        <f t="shared" ca="1" si="1"/>
        <v/>
      </c>
      <c r="EB4" s="24" t="str">
        <f t="shared" ca="1" si="1"/>
        <v/>
      </c>
      <c r="EC4" s="24" t="str">
        <f t="shared" ca="1" si="1"/>
        <v/>
      </c>
      <c r="ED4" s="24" t="str">
        <f t="shared" ca="1" si="1"/>
        <v/>
      </c>
      <c r="EE4" s="24" t="str">
        <f t="shared" ca="1" si="1"/>
        <v/>
      </c>
      <c r="EF4" s="24" t="str">
        <f t="shared" ca="1" si="1"/>
        <v/>
      </c>
      <c r="EG4" s="24" t="str">
        <f t="shared" ca="1" si="1"/>
        <v/>
      </c>
      <c r="EH4" s="24" t="str">
        <f t="shared" ca="1" si="1"/>
        <v/>
      </c>
      <c r="EI4" s="24" t="str">
        <f t="shared" ca="1" si="1"/>
        <v/>
      </c>
      <c r="EJ4" s="24" t="str">
        <f t="shared" ref="EJ4:GU4" ca="1" si="2">IF(MONTH(EJ6)&lt;&gt;MONTH(EI6),EJ6,"")</f>
        <v/>
      </c>
      <c r="EK4" s="24" t="str">
        <f t="shared" ca="1" si="2"/>
        <v/>
      </c>
      <c r="EL4" s="24" t="str">
        <f t="shared" ca="1" si="2"/>
        <v/>
      </c>
      <c r="EM4" s="24" t="str">
        <f t="shared" ca="1" si="2"/>
        <v/>
      </c>
      <c r="EN4" s="24" t="str">
        <f t="shared" ca="1" si="2"/>
        <v/>
      </c>
      <c r="EO4" s="24" t="str">
        <f t="shared" ca="1" si="2"/>
        <v/>
      </c>
      <c r="EP4" s="24" t="str">
        <f t="shared" ca="1" si="2"/>
        <v/>
      </c>
      <c r="EQ4" s="24">
        <f t="shared" ca="1" si="2"/>
        <v>41214</v>
      </c>
      <c r="ER4" s="24" t="str">
        <f t="shared" ca="1" si="2"/>
        <v/>
      </c>
      <c r="ES4" s="24" t="str">
        <f t="shared" ca="1" si="2"/>
        <v/>
      </c>
      <c r="ET4" s="24" t="str">
        <f t="shared" ca="1" si="2"/>
        <v/>
      </c>
      <c r="EU4" s="24" t="str">
        <f t="shared" ca="1" si="2"/>
        <v/>
      </c>
      <c r="EV4" s="24" t="str">
        <f t="shared" ca="1" si="2"/>
        <v/>
      </c>
      <c r="EW4" s="24" t="str">
        <f t="shared" ca="1" si="2"/>
        <v/>
      </c>
      <c r="EX4" s="24" t="str">
        <f t="shared" ca="1" si="2"/>
        <v/>
      </c>
      <c r="EY4" s="24" t="str">
        <f t="shared" ca="1" si="2"/>
        <v/>
      </c>
      <c r="EZ4" s="24" t="str">
        <f t="shared" ca="1" si="2"/>
        <v/>
      </c>
      <c r="FA4" s="24" t="str">
        <f t="shared" ca="1" si="2"/>
        <v/>
      </c>
      <c r="FB4" s="24" t="str">
        <f t="shared" ca="1" si="2"/>
        <v/>
      </c>
      <c r="FC4" s="24" t="str">
        <f t="shared" ca="1" si="2"/>
        <v/>
      </c>
      <c r="FD4" s="24" t="str">
        <f t="shared" ca="1" si="2"/>
        <v/>
      </c>
      <c r="FE4" s="24" t="str">
        <f t="shared" ca="1" si="2"/>
        <v/>
      </c>
      <c r="FF4" s="24" t="str">
        <f t="shared" ca="1" si="2"/>
        <v/>
      </c>
      <c r="FG4" s="24" t="str">
        <f t="shared" ca="1" si="2"/>
        <v/>
      </c>
      <c r="FH4" s="24" t="str">
        <f t="shared" ca="1" si="2"/>
        <v/>
      </c>
      <c r="FI4" s="24" t="str">
        <f t="shared" ca="1" si="2"/>
        <v/>
      </c>
      <c r="FJ4" s="24" t="str">
        <f t="shared" ca="1" si="2"/>
        <v/>
      </c>
      <c r="FK4" s="24" t="str">
        <f t="shared" ca="1" si="2"/>
        <v/>
      </c>
      <c r="FL4" s="24" t="str">
        <f t="shared" ca="1" si="2"/>
        <v/>
      </c>
      <c r="FM4" s="24" t="str">
        <f t="shared" ca="1" si="2"/>
        <v/>
      </c>
      <c r="FN4" s="24" t="str">
        <f t="shared" ca="1" si="2"/>
        <v/>
      </c>
      <c r="FO4" s="24" t="str">
        <f t="shared" ca="1" si="2"/>
        <v/>
      </c>
      <c r="FP4" s="24" t="str">
        <f t="shared" ca="1" si="2"/>
        <v/>
      </c>
      <c r="FQ4" s="24" t="str">
        <f t="shared" ca="1" si="2"/>
        <v/>
      </c>
      <c r="FR4" s="24" t="str">
        <f t="shared" ca="1" si="2"/>
        <v/>
      </c>
      <c r="FS4" s="24" t="str">
        <f t="shared" ca="1" si="2"/>
        <v/>
      </c>
      <c r="FT4" s="24" t="str">
        <f t="shared" ca="1" si="2"/>
        <v/>
      </c>
      <c r="FU4" s="24">
        <f t="shared" ca="1" si="2"/>
        <v>41244</v>
      </c>
      <c r="FV4" s="24" t="str">
        <f t="shared" ca="1" si="2"/>
        <v/>
      </c>
      <c r="FW4" s="24" t="str">
        <f t="shared" ca="1" si="2"/>
        <v/>
      </c>
      <c r="FX4" s="24" t="str">
        <f t="shared" ca="1" si="2"/>
        <v/>
      </c>
      <c r="FY4" s="24" t="str">
        <f t="shared" ca="1" si="2"/>
        <v/>
      </c>
      <c r="FZ4" s="24" t="str">
        <f t="shared" ca="1" si="2"/>
        <v/>
      </c>
      <c r="GA4" s="24" t="str">
        <f t="shared" ca="1" si="2"/>
        <v/>
      </c>
      <c r="GB4" s="24" t="str">
        <f t="shared" ca="1" si="2"/>
        <v/>
      </c>
      <c r="GC4" s="24" t="str">
        <f t="shared" ca="1" si="2"/>
        <v/>
      </c>
      <c r="GD4" s="24" t="str">
        <f t="shared" ca="1" si="2"/>
        <v/>
      </c>
      <c r="GE4" s="24" t="str">
        <f t="shared" ca="1" si="2"/>
        <v/>
      </c>
      <c r="GF4" s="24" t="str">
        <f t="shared" ca="1" si="2"/>
        <v/>
      </c>
      <c r="GG4" s="24" t="str">
        <f t="shared" ca="1" si="2"/>
        <v/>
      </c>
      <c r="GH4" s="24" t="str">
        <f t="shared" ca="1" si="2"/>
        <v/>
      </c>
      <c r="GI4" s="24" t="str">
        <f t="shared" ca="1" si="2"/>
        <v/>
      </c>
      <c r="GJ4" s="24" t="str">
        <f t="shared" ca="1" si="2"/>
        <v/>
      </c>
      <c r="GK4" s="24" t="str">
        <f t="shared" ca="1" si="2"/>
        <v/>
      </c>
      <c r="GL4" s="24" t="str">
        <f t="shared" ca="1" si="2"/>
        <v/>
      </c>
      <c r="GM4" s="24" t="str">
        <f t="shared" ca="1" si="2"/>
        <v/>
      </c>
      <c r="GN4" s="24" t="str">
        <f t="shared" ca="1" si="2"/>
        <v/>
      </c>
      <c r="GO4" s="24" t="str">
        <f t="shared" ca="1" si="2"/>
        <v/>
      </c>
      <c r="GP4" s="24" t="str">
        <f t="shared" ca="1" si="2"/>
        <v/>
      </c>
      <c r="GQ4" s="24" t="str">
        <f t="shared" ca="1" si="2"/>
        <v/>
      </c>
      <c r="GR4" s="24" t="str">
        <f t="shared" ca="1" si="2"/>
        <v/>
      </c>
      <c r="GS4" s="24" t="str">
        <f t="shared" ca="1" si="2"/>
        <v/>
      </c>
      <c r="GT4" s="24" t="str">
        <f t="shared" ca="1" si="2"/>
        <v/>
      </c>
      <c r="GU4" s="24" t="str">
        <f t="shared" ca="1" si="2"/>
        <v/>
      </c>
      <c r="GV4" s="24" t="str">
        <f t="shared" ref="GV4:GX4" ca="1" si="3">IF(MONTH(GV6)&lt;&gt;MONTH(GU6),GV6,"")</f>
        <v/>
      </c>
      <c r="GW4" s="24" t="str">
        <f t="shared" ca="1" si="3"/>
        <v/>
      </c>
      <c r="GX4" s="24" t="str">
        <f t="shared" ca="1" si="3"/>
        <v/>
      </c>
      <c r="GY4" s="12"/>
    </row>
    <row r="5" spans="1:212" x14ac:dyDescent="0.25">
      <c r="A5" s="2"/>
      <c r="B5" s="23"/>
      <c r="C5" s="23"/>
      <c r="D5" s="44"/>
      <c r="E5" s="47"/>
      <c r="F5" s="47"/>
      <c r="G5" s="47"/>
      <c r="H5" s="47"/>
      <c r="J5" s="2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12"/>
    </row>
    <row r="6" spans="1:212" ht="15" customHeight="1" x14ac:dyDescent="0.25">
      <c r="A6" s="2"/>
      <c r="B6" s="23"/>
      <c r="C6" s="23"/>
      <c r="D6" s="44"/>
      <c r="E6" s="47"/>
      <c r="F6" s="47"/>
      <c r="G6" s="47"/>
      <c r="H6" s="47"/>
      <c r="I6" s="16"/>
      <c r="J6" s="2"/>
      <c r="K6" s="25">
        <f ca="1">MAX(MIN(E3:F40),TODAY()-30)</f>
        <v>41078</v>
      </c>
      <c r="L6" s="25">
        <f ca="1">K6+1</f>
        <v>41079</v>
      </c>
      <c r="M6" s="25">
        <f t="shared" ref="M6:T6" ca="1" si="4">L6+1</f>
        <v>41080</v>
      </c>
      <c r="N6" s="25">
        <f t="shared" ca="1" si="4"/>
        <v>41081</v>
      </c>
      <c r="O6" s="25">
        <f t="shared" ca="1" si="4"/>
        <v>41082</v>
      </c>
      <c r="P6" s="25">
        <f t="shared" ca="1" si="4"/>
        <v>41083</v>
      </c>
      <c r="Q6" s="21">
        <f t="shared" ca="1" si="4"/>
        <v>41084</v>
      </c>
      <c r="R6" s="21">
        <f t="shared" ca="1" si="4"/>
        <v>41085</v>
      </c>
      <c r="S6" s="21">
        <f t="shared" ca="1" si="4"/>
        <v>41086</v>
      </c>
      <c r="T6" s="21">
        <f t="shared" ca="1" si="4"/>
        <v>41087</v>
      </c>
      <c r="U6" s="21">
        <f t="shared" ref="U6:V6" ca="1" si="5">T6+1</f>
        <v>41088</v>
      </c>
      <c r="V6" s="21">
        <f t="shared" ca="1" si="5"/>
        <v>41089</v>
      </c>
      <c r="W6" s="21">
        <f t="shared" ref="W6:CH6" ca="1" si="6">V6+1</f>
        <v>41090</v>
      </c>
      <c r="X6" s="21">
        <f t="shared" ca="1" si="6"/>
        <v>41091</v>
      </c>
      <c r="Y6" s="21">
        <f t="shared" ca="1" si="6"/>
        <v>41092</v>
      </c>
      <c r="Z6" s="21">
        <f t="shared" ca="1" si="6"/>
        <v>41093</v>
      </c>
      <c r="AA6" s="21">
        <f t="shared" ca="1" si="6"/>
        <v>41094</v>
      </c>
      <c r="AB6" s="21">
        <f t="shared" ca="1" si="6"/>
        <v>41095</v>
      </c>
      <c r="AC6" s="21">
        <f t="shared" ca="1" si="6"/>
        <v>41096</v>
      </c>
      <c r="AD6" s="21">
        <f t="shared" ca="1" si="6"/>
        <v>41097</v>
      </c>
      <c r="AE6" s="21">
        <f t="shared" ca="1" si="6"/>
        <v>41098</v>
      </c>
      <c r="AF6" s="21">
        <f t="shared" ca="1" si="6"/>
        <v>41099</v>
      </c>
      <c r="AG6" s="21">
        <f t="shared" ca="1" si="6"/>
        <v>41100</v>
      </c>
      <c r="AH6" s="21">
        <f t="shared" ca="1" si="6"/>
        <v>41101</v>
      </c>
      <c r="AI6" s="21">
        <f t="shared" ca="1" si="6"/>
        <v>41102</v>
      </c>
      <c r="AJ6" s="21">
        <f t="shared" ca="1" si="6"/>
        <v>41103</v>
      </c>
      <c r="AK6" s="21">
        <f t="shared" ca="1" si="6"/>
        <v>41104</v>
      </c>
      <c r="AL6" s="21">
        <f t="shared" ca="1" si="6"/>
        <v>41105</v>
      </c>
      <c r="AM6" s="21">
        <f t="shared" ca="1" si="6"/>
        <v>41106</v>
      </c>
      <c r="AN6" s="21">
        <f t="shared" ca="1" si="6"/>
        <v>41107</v>
      </c>
      <c r="AO6" s="21">
        <f t="shared" ca="1" si="6"/>
        <v>41108</v>
      </c>
      <c r="AP6" s="21">
        <f t="shared" ca="1" si="6"/>
        <v>41109</v>
      </c>
      <c r="AQ6" s="21">
        <f t="shared" ca="1" si="6"/>
        <v>41110</v>
      </c>
      <c r="AR6" s="21">
        <f t="shared" ca="1" si="6"/>
        <v>41111</v>
      </c>
      <c r="AS6" s="21">
        <f t="shared" ca="1" si="6"/>
        <v>41112</v>
      </c>
      <c r="AT6" s="21">
        <f t="shared" ca="1" si="6"/>
        <v>41113</v>
      </c>
      <c r="AU6" s="21">
        <f t="shared" ca="1" si="6"/>
        <v>41114</v>
      </c>
      <c r="AV6" s="21">
        <f t="shared" ca="1" si="6"/>
        <v>41115</v>
      </c>
      <c r="AW6" s="21">
        <f t="shared" ca="1" si="6"/>
        <v>41116</v>
      </c>
      <c r="AX6" s="21">
        <f t="shared" ca="1" si="6"/>
        <v>41117</v>
      </c>
      <c r="AY6" s="21">
        <f t="shared" ca="1" si="6"/>
        <v>41118</v>
      </c>
      <c r="AZ6" s="21">
        <f t="shared" ca="1" si="6"/>
        <v>41119</v>
      </c>
      <c r="BA6" s="21">
        <f t="shared" ca="1" si="6"/>
        <v>41120</v>
      </c>
      <c r="BB6" s="21">
        <f t="shared" ca="1" si="6"/>
        <v>41121</v>
      </c>
      <c r="BC6" s="21">
        <f t="shared" ca="1" si="6"/>
        <v>41122</v>
      </c>
      <c r="BD6" s="21">
        <f t="shared" ca="1" si="6"/>
        <v>41123</v>
      </c>
      <c r="BE6" s="21">
        <f t="shared" ca="1" si="6"/>
        <v>41124</v>
      </c>
      <c r="BF6" s="21">
        <f t="shared" ca="1" si="6"/>
        <v>41125</v>
      </c>
      <c r="BG6" s="21">
        <f t="shared" ca="1" si="6"/>
        <v>41126</v>
      </c>
      <c r="BH6" s="21">
        <f t="shared" ca="1" si="6"/>
        <v>41127</v>
      </c>
      <c r="BI6" s="21">
        <f t="shared" ca="1" si="6"/>
        <v>41128</v>
      </c>
      <c r="BJ6" s="21">
        <f t="shared" ca="1" si="6"/>
        <v>41129</v>
      </c>
      <c r="BK6" s="21">
        <f t="shared" ca="1" si="6"/>
        <v>41130</v>
      </c>
      <c r="BL6" s="21">
        <f t="shared" ca="1" si="6"/>
        <v>41131</v>
      </c>
      <c r="BM6" s="21">
        <f t="shared" ca="1" si="6"/>
        <v>41132</v>
      </c>
      <c r="BN6" s="21">
        <f t="shared" ca="1" si="6"/>
        <v>41133</v>
      </c>
      <c r="BO6" s="21">
        <f t="shared" ca="1" si="6"/>
        <v>41134</v>
      </c>
      <c r="BP6" s="21">
        <f t="shared" ca="1" si="6"/>
        <v>41135</v>
      </c>
      <c r="BQ6" s="21">
        <f t="shared" ca="1" si="6"/>
        <v>41136</v>
      </c>
      <c r="BR6" s="21">
        <f t="shared" ca="1" si="6"/>
        <v>41137</v>
      </c>
      <c r="BS6" s="21">
        <f t="shared" ca="1" si="6"/>
        <v>41138</v>
      </c>
      <c r="BT6" s="21">
        <f t="shared" ca="1" si="6"/>
        <v>41139</v>
      </c>
      <c r="BU6" s="21">
        <f t="shared" ca="1" si="6"/>
        <v>41140</v>
      </c>
      <c r="BV6" s="21">
        <f t="shared" ca="1" si="6"/>
        <v>41141</v>
      </c>
      <c r="BW6" s="21">
        <f t="shared" ca="1" si="6"/>
        <v>41142</v>
      </c>
      <c r="BX6" s="21">
        <f t="shared" ca="1" si="6"/>
        <v>41143</v>
      </c>
      <c r="BY6" s="21">
        <f t="shared" ca="1" si="6"/>
        <v>41144</v>
      </c>
      <c r="BZ6" s="21">
        <f t="shared" ca="1" si="6"/>
        <v>41145</v>
      </c>
      <c r="CA6" s="21">
        <f t="shared" ca="1" si="6"/>
        <v>41146</v>
      </c>
      <c r="CB6" s="21">
        <f t="shared" ca="1" si="6"/>
        <v>41147</v>
      </c>
      <c r="CC6" s="21">
        <f t="shared" ca="1" si="6"/>
        <v>41148</v>
      </c>
      <c r="CD6" s="21">
        <f t="shared" ca="1" si="6"/>
        <v>41149</v>
      </c>
      <c r="CE6" s="21">
        <f t="shared" ca="1" si="6"/>
        <v>41150</v>
      </c>
      <c r="CF6" s="21">
        <f t="shared" ca="1" si="6"/>
        <v>41151</v>
      </c>
      <c r="CG6" s="21">
        <f t="shared" ca="1" si="6"/>
        <v>41152</v>
      </c>
      <c r="CH6" s="21">
        <f t="shared" ca="1" si="6"/>
        <v>41153</v>
      </c>
      <c r="CI6" s="21">
        <f t="shared" ref="CI6:ET6" ca="1" si="7">CH6+1</f>
        <v>41154</v>
      </c>
      <c r="CJ6" s="21">
        <f t="shared" ca="1" si="7"/>
        <v>41155</v>
      </c>
      <c r="CK6" s="21">
        <f t="shared" ca="1" si="7"/>
        <v>41156</v>
      </c>
      <c r="CL6" s="21">
        <f t="shared" ca="1" si="7"/>
        <v>41157</v>
      </c>
      <c r="CM6" s="21">
        <f t="shared" ca="1" si="7"/>
        <v>41158</v>
      </c>
      <c r="CN6" s="21">
        <f t="shared" ca="1" si="7"/>
        <v>41159</v>
      </c>
      <c r="CO6" s="21">
        <f t="shared" ca="1" si="7"/>
        <v>41160</v>
      </c>
      <c r="CP6" s="21">
        <f t="shared" ca="1" si="7"/>
        <v>41161</v>
      </c>
      <c r="CQ6" s="21">
        <f t="shared" ca="1" si="7"/>
        <v>41162</v>
      </c>
      <c r="CR6" s="21">
        <f t="shared" ca="1" si="7"/>
        <v>41163</v>
      </c>
      <c r="CS6" s="21">
        <f t="shared" ca="1" si="7"/>
        <v>41164</v>
      </c>
      <c r="CT6" s="21">
        <f t="shared" ca="1" si="7"/>
        <v>41165</v>
      </c>
      <c r="CU6" s="21">
        <f t="shared" ca="1" si="7"/>
        <v>41166</v>
      </c>
      <c r="CV6" s="21">
        <f t="shared" ca="1" si="7"/>
        <v>41167</v>
      </c>
      <c r="CW6" s="21">
        <f t="shared" ca="1" si="7"/>
        <v>41168</v>
      </c>
      <c r="CX6" s="21">
        <f t="shared" ca="1" si="7"/>
        <v>41169</v>
      </c>
      <c r="CY6" s="21">
        <f t="shared" ca="1" si="7"/>
        <v>41170</v>
      </c>
      <c r="CZ6" s="21">
        <f t="shared" ca="1" si="7"/>
        <v>41171</v>
      </c>
      <c r="DA6" s="21">
        <f t="shared" ca="1" si="7"/>
        <v>41172</v>
      </c>
      <c r="DB6" s="21">
        <f t="shared" ca="1" si="7"/>
        <v>41173</v>
      </c>
      <c r="DC6" s="21">
        <f t="shared" ca="1" si="7"/>
        <v>41174</v>
      </c>
      <c r="DD6" s="21">
        <f t="shared" ca="1" si="7"/>
        <v>41175</v>
      </c>
      <c r="DE6" s="21">
        <f t="shared" ca="1" si="7"/>
        <v>41176</v>
      </c>
      <c r="DF6" s="21">
        <f t="shared" ca="1" si="7"/>
        <v>41177</v>
      </c>
      <c r="DG6" s="21">
        <f t="shared" ca="1" si="7"/>
        <v>41178</v>
      </c>
      <c r="DH6" s="21">
        <f t="shared" ca="1" si="7"/>
        <v>41179</v>
      </c>
      <c r="DI6" s="21">
        <f t="shared" ca="1" si="7"/>
        <v>41180</v>
      </c>
      <c r="DJ6" s="21">
        <f t="shared" ca="1" si="7"/>
        <v>41181</v>
      </c>
      <c r="DK6" s="21">
        <f t="shared" ca="1" si="7"/>
        <v>41182</v>
      </c>
      <c r="DL6" s="21">
        <f t="shared" ca="1" si="7"/>
        <v>41183</v>
      </c>
      <c r="DM6" s="21">
        <f t="shared" ca="1" si="7"/>
        <v>41184</v>
      </c>
      <c r="DN6" s="21">
        <f t="shared" ca="1" si="7"/>
        <v>41185</v>
      </c>
      <c r="DO6" s="21">
        <f t="shared" ca="1" si="7"/>
        <v>41186</v>
      </c>
      <c r="DP6" s="21">
        <f t="shared" ca="1" si="7"/>
        <v>41187</v>
      </c>
      <c r="DQ6" s="21">
        <f t="shared" ca="1" si="7"/>
        <v>41188</v>
      </c>
      <c r="DR6" s="21">
        <f t="shared" ca="1" si="7"/>
        <v>41189</v>
      </c>
      <c r="DS6" s="21">
        <f t="shared" ca="1" si="7"/>
        <v>41190</v>
      </c>
      <c r="DT6" s="21">
        <f t="shared" ca="1" si="7"/>
        <v>41191</v>
      </c>
      <c r="DU6" s="21">
        <f t="shared" ca="1" si="7"/>
        <v>41192</v>
      </c>
      <c r="DV6" s="21">
        <f t="shared" ca="1" si="7"/>
        <v>41193</v>
      </c>
      <c r="DW6" s="21">
        <f t="shared" ca="1" si="7"/>
        <v>41194</v>
      </c>
      <c r="DX6" s="21">
        <f t="shared" ca="1" si="7"/>
        <v>41195</v>
      </c>
      <c r="DY6" s="21">
        <f t="shared" ca="1" si="7"/>
        <v>41196</v>
      </c>
      <c r="DZ6" s="21">
        <f t="shared" ca="1" si="7"/>
        <v>41197</v>
      </c>
      <c r="EA6" s="21">
        <f t="shared" ca="1" si="7"/>
        <v>41198</v>
      </c>
      <c r="EB6" s="21">
        <f t="shared" ca="1" si="7"/>
        <v>41199</v>
      </c>
      <c r="EC6" s="21">
        <f t="shared" ca="1" si="7"/>
        <v>41200</v>
      </c>
      <c r="ED6" s="21">
        <f t="shared" ca="1" si="7"/>
        <v>41201</v>
      </c>
      <c r="EE6" s="21">
        <f t="shared" ca="1" si="7"/>
        <v>41202</v>
      </c>
      <c r="EF6" s="21">
        <f t="shared" ca="1" si="7"/>
        <v>41203</v>
      </c>
      <c r="EG6" s="21">
        <f t="shared" ca="1" si="7"/>
        <v>41204</v>
      </c>
      <c r="EH6" s="21">
        <f t="shared" ca="1" si="7"/>
        <v>41205</v>
      </c>
      <c r="EI6" s="21">
        <f t="shared" ca="1" si="7"/>
        <v>41206</v>
      </c>
      <c r="EJ6" s="21">
        <f t="shared" ca="1" si="7"/>
        <v>41207</v>
      </c>
      <c r="EK6" s="21">
        <f t="shared" ca="1" si="7"/>
        <v>41208</v>
      </c>
      <c r="EL6" s="21">
        <f t="shared" ca="1" si="7"/>
        <v>41209</v>
      </c>
      <c r="EM6" s="21">
        <f t="shared" ca="1" si="7"/>
        <v>41210</v>
      </c>
      <c r="EN6" s="21">
        <f t="shared" ca="1" si="7"/>
        <v>41211</v>
      </c>
      <c r="EO6" s="21">
        <f t="shared" ca="1" si="7"/>
        <v>41212</v>
      </c>
      <c r="EP6" s="21">
        <f t="shared" ca="1" si="7"/>
        <v>41213</v>
      </c>
      <c r="EQ6" s="21">
        <f t="shared" ca="1" si="7"/>
        <v>41214</v>
      </c>
      <c r="ER6" s="21">
        <f t="shared" ca="1" si="7"/>
        <v>41215</v>
      </c>
      <c r="ES6" s="21">
        <f t="shared" ca="1" si="7"/>
        <v>41216</v>
      </c>
      <c r="ET6" s="21">
        <f t="shared" ca="1" si="7"/>
        <v>41217</v>
      </c>
      <c r="EU6" s="21">
        <f t="shared" ref="EU6:GZ6" ca="1" si="8">ET6+1</f>
        <v>41218</v>
      </c>
      <c r="EV6" s="21">
        <f t="shared" ca="1" si="8"/>
        <v>41219</v>
      </c>
      <c r="EW6" s="21">
        <f t="shared" ca="1" si="8"/>
        <v>41220</v>
      </c>
      <c r="EX6" s="21">
        <f t="shared" ca="1" si="8"/>
        <v>41221</v>
      </c>
      <c r="EY6" s="21">
        <f t="shared" ca="1" si="8"/>
        <v>41222</v>
      </c>
      <c r="EZ6" s="21">
        <f t="shared" ca="1" si="8"/>
        <v>41223</v>
      </c>
      <c r="FA6" s="21">
        <f t="shared" ca="1" si="8"/>
        <v>41224</v>
      </c>
      <c r="FB6" s="21">
        <f t="shared" ca="1" si="8"/>
        <v>41225</v>
      </c>
      <c r="FC6" s="21">
        <f t="shared" ca="1" si="8"/>
        <v>41226</v>
      </c>
      <c r="FD6" s="21">
        <f t="shared" ca="1" si="8"/>
        <v>41227</v>
      </c>
      <c r="FE6" s="21">
        <f t="shared" ca="1" si="8"/>
        <v>41228</v>
      </c>
      <c r="FF6" s="21">
        <f t="shared" ca="1" si="8"/>
        <v>41229</v>
      </c>
      <c r="FG6" s="21">
        <f t="shared" ca="1" si="8"/>
        <v>41230</v>
      </c>
      <c r="FH6" s="21">
        <f t="shared" ca="1" si="8"/>
        <v>41231</v>
      </c>
      <c r="FI6" s="21">
        <f t="shared" ca="1" si="8"/>
        <v>41232</v>
      </c>
      <c r="FJ6" s="21">
        <f t="shared" ca="1" si="8"/>
        <v>41233</v>
      </c>
      <c r="FK6" s="21">
        <f t="shared" ca="1" si="8"/>
        <v>41234</v>
      </c>
      <c r="FL6" s="21">
        <f t="shared" ca="1" si="8"/>
        <v>41235</v>
      </c>
      <c r="FM6" s="21">
        <f t="shared" ca="1" si="8"/>
        <v>41236</v>
      </c>
      <c r="FN6" s="21">
        <f t="shared" ca="1" si="8"/>
        <v>41237</v>
      </c>
      <c r="FO6" s="21">
        <f t="shared" ca="1" si="8"/>
        <v>41238</v>
      </c>
      <c r="FP6" s="21">
        <f t="shared" ca="1" si="8"/>
        <v>41239</v>
      </c>
      <c r="FQ6" s="21">
        <f t="shared" ca="1" si="8"/>
        <v>41240</v>
      </c>
      <c r="FR6" s="21">
        <f t="shared" ca="1" si="8"/>
        <v>41241</v>
      </c>
      <c r="FS6" s="21">
        <f t="shared" ca="1" si="8"/>
        <v>41242</v>
      </c>
      <c r="FT6" s="21">
        <f t="shared" ca="1" si="8"/>
        <v>41243</v>
      </c>
      <c r="FU6" s="21">
        <f t="shared" ca="1" si="8"/>
        <v>41244</v>
      </c>
      <c r="FV6" s="21">
        <f t="shared" ca="1" si="8"/>
        <v>41245</v>
      </c>
      <c r="FW6" s="21">
        <f t="shared" ca="1" si="8"/>
        <v>41246</v>
      </c>
      <c r="FX6" s="21">
        <f t="shared" ca="1" si="8"/>
        <v>41247</v>
      </c>
      <c r="FY6" s="21">
        <f t="shared" ca="1" si="8"/>
        <v>41248</v>
      </c>
      <c r="FZ6" s="21">
        <f t="shared" ca="1" si="8"/>
        <v>41249</v>
      </c>
      <c r="GA6" s="21">
        <f t="shared" ca="1" si="8"/>
        <v>41250</v>
      </c>
      <c r="GB6" s="21">
        <f t="shared" ca="1" si="8"/>
        <v>41251</v>
      </c>
      <c r="GC6" s="21">
        <f t="shared" ca="1" si="8"/>
        <v>41252</v>
      </c>
      <c r="GD6" s="21">
        <f t="shared" ca="1" si="8"/>
        <v>41253</v>
      </c>
      <c r="GE6" s="21">
        <f t="shared" ca="1" si="8"/>
        <v>41254</v>
      </c>
      <c r="GF6" s="21">
        <f t="shared" ca="1" si="8"/>
        <v>41255</v>
      </c>
      <c r="GG6" s="21">
        <f t="shared" ca="1" si="8"/>
        <v>41256</v>
      </c>
      <c r="GH6" s="21">
        <f t="shared" ca="1" si="8"/>
        <v>41257</v>
      </c>
      <c r="GI6" s="21">
        <f t="shared" ca="1" si="8"/>
        <v>41258</v>
      </c>
      <c r="GJ6" s="21">
        <f t="shared" ca="1" si="8"/>
        <v>41259</v>
      </c>
      <c r="GK6" s="21">
        <f t="shared" ca="1" si="8"/>
        <v>41260</v>
      </c>
      <c r="GL6" s="21">
        <f t="shared" ca="1" si="8"/>
        <v>41261</v>
      </c>
      <c r="GM6" s="21">
        <f t="shared" ca="1" si="8"/>
        <v>41262</v>
      </c>
      <c r="GN6" s="21">
        <f t="shared" ca="1" si="8"/>
        <v>41263</v>
      </c>
      <c r="GO6" s="21">
        <f t="shared" ca="1" si="8"/>
        <v>41264</v>
      </c>
      <c r="GP6" s="21">
        <f t="shared" ca="1" si="8"/>
        <v>41265</v>
      </c>
      <c r="GQ6" s="21">
        <f t="shared" ca="1" si="8"/>
        <v>41266</v>
      </c>
      <c r="GR6" s="21">
        <f t="shared" ca="1" si="8"/>
        <v>41267</v>
      </c>
      <c r="GS6" s="21">
        <f t="shared" ca="1" si="8"/>
        <v>41268</v>
      </c>
      <c r="GT6" s="21">
        <f t="shared" ca="1" si="8"/>
        <v>41269</v>
      </c>
      <c r="GU6" s="21">
        <f t="shared" ca="1" si="8"/>
        <v>41270</v>
      </c>
      <c r="GV6" s="21">
        <f t="shared" ca="1" si="8"/>
        <v>41271</v>
      </c>
      <c r="GW6" s="21">
        <f t="shared" ca="1" si="8"/>
        <v>41272</v>
      </c>
      <c r="GX6" s="21">
        <f t="shared" ca="1" si="8"/>
        <v>41273</v>
      </c>
      <c r="GY6" s="21">
        <f t="shared" ca="1" si="8"/>
        <v>41274</v>
      </c>
      <c r="GZ6" s="21">
        <f t="shared" ca="1" si="8"/>
        <v>41275</v>
      </c>
      <c r="HA6" s="21">
        <f t="shared" ref="HA6" ca="1" si="9">GZ6+1</f>
        <v>41276</v>
      </c>
      <c r="HB6" s="21">
        <f t="shared" ref="HB6" ca="1" si="10">HA6+1</f>
        <v>41277</v>
      </c>
      <c r="HC6" s="21">
        <f t="shared" ref="HC6" ca="1" si="11">HB6+1</f>
        <v>41278</v>
      </c>
      <c r="HD6" s="21">
        <f t="shared" ref="HD6" ca="1" si="12">HC6+1</f>
        <v>41279</v>
      </c>
    </row>
    <row r="7" spans="1:212" x14ac:dyDescent="0.25">
      <c r="A7" s="7"/>
      <c r="B7" s="23"/>
      <c r="C7" s="23"/>
      <c r="D7" s="44"/>
      <c r="E7" s="47"/>
      <c r="F7" s="47"/>
      <c r="G7" s="47"/>
      <c r="H7" s="47"/>
      <c r="K7" s="26"/>
      <c r="L7" s="26"/>
      <c r="M7" s="26"/>
      <c r="N7" s="26"/>
      <c r="O7" s="26"/>
      <c r="P7" s="26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</row>
    <row r="8" spans="1:212" ht="3.75" customHeight="1" x14ac:dyDescent="0.25"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</row>
    <row r="9" spans="1:212" x14ac:dyDescent="0.25">
      <c r="D9" s="45" t="s">
        <v>14</v>
      </c>
      <c r="E9" s="13" t="s">
        <v>23</v>
      </c>
      <c r="F9" s="13" t="s">
        <v>24</v>
      </c>
      <c r="G9" s="13" t="s">
        <v>21</v>
      </c>
      <c r="H9" s="13" t="s">
        <v>22</v>
      </c>
      <c r="I9" s="13" t="s">
        <v>13</v>
      </c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</row>
    <row r="10" spans="1:212" x14ac:dyDescent="0.25">
      <c r="A10" s="17" t="s">
        <v>1</v>
      </c>
      <c r="B10" s="18"/>
      <c r="C10" s="18"/>
      <c r="D10" s="48"/>
      <c r="E10" s="49">
        <f ca="1">MIN(E11:E14)</f>
        <v>0.62152777777777779</v>
      </c>
      <c r="F10" s="49">
        <f ca="1">MAX(F11:F14)</f>
        <v>41118.309027777781</v>
      </c>
      <c r="G10" s="50"/>
      <c r="H10" s="50"/>
      <c r="I10" s="5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</row>
    <row r="11" spans="1:212" x14ac:dyDescent="0.25">
      <c r="A11" s="1"/>
      <c r="B11" s="2" t="s">
        <v>2</v>
      </c>
      <c r="C11" s="2"/>
      <c r="D11" s="52">
        <v>0.25</v>
      </c>
      <c r="E11" s="53">
        <f ca="1">TODAY()+'BLANCHETTE, Patrick'!B3</f>
        <v>41108.309027777781</v>
      </c>
      <c r="F11" s="54">
        <f>IF(D11-'BLANCHETTE, Patrick'!M3&lt;0,'BLANCHETTE, Patrick'!L3+(D11-'BLANCHETTE, Patrick'!M3),"")</f>
        <v>0.62152777777777779</v>
      </c>
      <c r="G11" s="47" t="s">
        <v>27</v>
      </c>
      <c r="H11" s="47"/>
      <c r="I11" s="55">
        <v>0.8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</row>
    <row r="12" spans="1:212" x14ac:dyDescent="0.25">
      <c r="A12" s="1"/>
      <c r="B12" s="2" t="s">
        <v>3</v>
      </c>
      <c r="C12" s="2"/>
      <c r="D12" s="56">
        <v>10</v>
      </c>
      <c r="E12" s="47">
        <f ca="1">E11+3</f>
        <v>41111.309027777781</v>
      </c>
      <c r="F12" s="47">
        <f ca="1">E12+7</f>
        <v>41118.309027777781</v>
      </c>
      <c r="G12" s="47"/>
      <c r="H12" s="47"/>
      <c r="I12" s="55">
        <v>0.6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</row>
    <row r="13" spans="1:212" x14ac:dyDescent="0.25">
      <c r="A13" s="1"/>
      <c r="B13" s="2" t="s">
        <v>8</v>
      </c>
      <c r="C13" s="2"/>
      <c r="D13" s="56">
        <v>5</v>
      </c>
      <c r="E13" s="47">
        <f>F11</f>
        <v>0.62152777777777779</v>
      </c>
      <c r="F13" s="47">
        <v>40242</v>
      </c>
      <c r="G13" s="47"/>
      <c r="H13" s="47"/>
      <c r="I13" s="55">
        <v>0.1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</row>
    <row r="14" spans="1:212" ht="6.75" customHeight="1" x14ac:dyDescent="0.25">
      <c r="A14" s="14"/>
      <c r="B14" s="15"/>
      <c r="C14" s="15"/>
      <c r="D14" s="57"/>
      <c r="E14" s="58"/>
      <c r="F14" s="58"/>
      <c r="G14" s="58"/>
      <c r="H14" s="58"/>
      <c r="I14" s="58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</row>
    <row r="15" spans="1:212" ht="7.5" customHeight="1" x14ac:dyDescent="0.25">
      <c r="A15" s="2"/>
      <c r="B15" s="2"/>
      <c r="C15" s="2"/>
      <c r="D15" s="59"/>
      <c r="E15" s="60"/>
      <c r="F15" s="60"/>
      <c r="G15" s="60"/>
      <c r="H15" s="60"/>
      <c r="I15" s="6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</row>
    <row r="16" spans="1:212" x14ac:dyDescent="0.25">
      <c r="A16" s="17" t="s">
        <v>4</v>
      </c>
      <c r="B16" s="18"/>
      <c r="C16" s="18"/>
      <c r="D16" s="61"/>
      <c r="E16" s="62">
        <f ca="1">MIN(E17:E20)</f>
        <v>41123.309027777781</v>
      </c>
      <c r="F16" s="62">
        <f ca="1">MAX(F17:F20)</f>
        <v>41143.309027777781</v>
      </c>
      <c r="G16" s="62"/>
      <c r="H16" s="62"/>
      <c r="I16" s="6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</row>
    <row r="17" spans="1:206" x14ac:dyDescent="0.25">
      <c r="A17" s="1"/>
      <c r="B17" s="2" t="s">
        <v>2</v>
      </c>
      <c r="C17" s="2"/>
      <c r="D17" s="56"/>
      <c r="E17" s="47">
        <f ca="1">E11+15</f>
        <v>41123.309027777781</v>
      </c>
      <c r="F17" s="47">
        <f ca="1">F19</f>
        <v>41143.309027777781</v>
      </c>
      <c r="G17" s="47"/>
      <c r="H17" s="47"/>
      <c r="I17" s="55">
        <v>0.25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</row>
    <row r="18" spans="1:206" x14ac:dyDescent="0.25">
      <c r="A18" s="1"/>
      <c r="B18" s="2"/>
      <c r="C18" s="2" t="s">
        <v>6</v>
      </c>
      <c r="D18" s="56"/>
      <c r="E18" s="47">
        <f ca="1">E17+1</f>
        <v>41124.309027777781</v>
      </c>
      <c r="F18" s="47">
        <f ca="1">E18+13</f>
        <v>41137.309027777781</v>
      </c>
      <c r="G18" s="47"/>
      <c r="H18" s="47"/>
      <c r="I18" s="55">
        <v>0.4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</row>
    <row r="19" spans="1:206" x14ac:dyDescent="0.25">
      <c r="A19" s="1"/>
      <c r="B19" s="2"/>
      <c r="C19" s="2" t="s">
        <v>5</v>
      </c>
      <c r="D19" s="56"/>
      <c r="E19" s="47">
        <f ca="1">F18</f>
        <v>41137.309027777781</v>
      </c>
      <c r="F19" s="47">
        <f ca="1">E19+6</f>
        <v>41143.309027777781</v>
      </c>
      <c r="G19" s="47"/>
      <c r="H19" s="47"/>
      <c r="I19" s="55">
        <v>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</row>
    <row r="20" spans="1:206" ht="7.5" customHeight="1" x14ac:dyDescent="0.25">
      <c r="A20" s="14"/>
      <c r="B20" s="15"/>
      <c r="C20" s="15"/>
      <c r="D20" s="57"/>
      <c r="E20" s="58"/>
      <c r="F20" s="58"/>
      <c r="G20" s="58"/>
      <c r="H20" s="58"/>
      <c r="I20" s="58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</row>
    <row r="21" spans="1:206" ht="7.5" customHeight="1" x14ac:dyDescent="0.25">
      <c r="A21" s="2"/>
      <c r="B21" s="2"/>
      <c r="C21" s="2"/>
      <c r="D21" s="59"/>
      <c r="E21" s="60"/>
      <c r="F21" s="60"/>
      <c r="G21" s="60"/>
      <c r="H21" s="60"/>
      <c r="I21" s="6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</row>
    <row r="22" spans="1:206" x14ac:dyDescent="0.25">
      <c r="A22" s="17" t="s">
        <v>7</v>
      </c>
      <c r="B22" s="18"/>
      <c r="C22" s="18"/>
      <c r="D22" s="61"/>
      <c r="E22" s="62">
        <f ca="1">MIN(E23:E26)</f>
        <v>41143.309027777781</v>
      </c>
      <c r="F22" s="62">
        <f ca="1">MAX(F23:F26)</f>
        <v>41169.309027777781</v>
      </c>
      <c r="G22" s="62"/>
      <c r="H22" s="62"/>
      <c r="I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</row>
    <row r="23" spans="1:206" x14ac:dyDescent="0.25">
      <c r="A23" s="1"/>
      <c r="B23" s="2" t="s">
        <v>2</v>
      </c>
      <c r="C23" s="2"/>
      <c r="D23" s="56"/>
      <c r="E23" s="47">
        <f ca="1">F17</f>
        <v>41143.309027777781</v>
      </c>
      <c r="F23" s="47">
        <f ca="1">E23+13</f>
        <v>41156.309027777781</v>
      </c>
      <c r="G23" s="47"/>
      <c r="H23" s="47"/>
      <c r="I23" s="55"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</row>
    <row r="24" spans="1:206" x14ac:dyDescent="0.25">
      <c r="A24" s="1"/>
      <c r="B24" s="2" t="s">
        <v>3</v>
      </c>
      <c r="C24" s="2"/>
      <c r="D24" s="56"/>
      <c r="E24" s="47">
        <f ca="1">E23</f>
        <v>41143.309027777781</v>
      </c>
      <c r="F24" s="47">
        <f ca="1">E24+20</f>
        <v>41163.309027777781</v>
      </c>
      <c r="G24" s="47"/>
      <c r="H24" s="47"/>
      <c r="I24" s="55">
        <v>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</row>
    <row r="25" spans="1:206" x14ac:dyDescent="0.25">
      <c r="A25" s="1"/>
      <c r="B25" s="2" t="s">
        <v>8</v>
      </c>
      <c r="C25" s="2"/>
      <c r="D25" s="56"/>
      <c r="E25" s="47">
        <f ca="1">F24</f>
        <v>41163.309027777781</v>
      </c>
      <c r="F25" s="47">
        <f ca="1">E25+6</f>
        <v>41169.309027777781</v>
      </c>
      <c r="G25" s="47"/>
      <c r="H25" s="47"/>
      <c r="I25" s="55">
        <v>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</row>
    <row r="26" spans="1:206" ht="7.5" customHeight="1" x14ac:dyDescent="0.25">
      <c r="A26" s="14"/>
      <c r="B26" s="15"/>
      <c r="C26" s="15"/>
      <c r="D26" s="57"/>
      <c r="E26" s="58"/>
      <c r="F26" s="58"/>
      <c r="G26" s="58"/>
      <c r="H26" s="58"/>
      <c r="I26" s="58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</row>
    <row r="27" spans="1:206" ht="7.5" customHeight="1" x14ac:dyDescent="0.25">
      <c r="A27" s="2"/>
      <c r="B27" s="2"/>
      <c r="C27" s="2"/>
      <c r="D27" s="59"/>
      <c r="E27" s="60"/>
      <c r="F27" s="60"/>
      <c r="G27" s="60"/>
      <c r="H27" s="60"/>
      <c r="I27" s="60"/>
    </row>
    <row r="28" spans="1:206" x14ac:dyDescent="0.25">
      <c r="A28" s="17" t="s">
        <v>9</v>
      </c>
      <c r="B28" s="18"/>
      <c r="C28" s="18"/>
      <c r="D28" s="63"/>
      <c r="E28" s="50">
        <f ca="1">MIN(E29:E34)</f>
        <v>40308</v>
      </c>
      <c r="F28" s="50">
        <f ca="1">MAX(F29:F34)</f>
        <v>41203.309027777781</v>
      </c>
      <c r="G28" s="50"/>
      <c r="H28" s="50"/>
      <c r="I28" s="64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</row>
    <row r="29" spans="1:206" x14ac:dyDescent="0.25">
      <c r="A29" s="1"/>
      <c r="B29" s="2" t="s">
        <v>2</v>
      </c>
      <c r="C29" s="2"/>
      <c r="D29" s="56"/>
      <c r="E29" s="47">
        <f ca="1">F25+1</f>
        <v>41170.309027777781</v>
      </c>
      <c r="F29" s="47">
        <f ca="1">F30</f>
        <v>41203.309027777781</v>
      </c>
      <c r="G29" s="47"/>
      <c r="H29" s="47"/>
      <c r="I29" s="55">
        <v>0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</row>
    <row r="30" spans="1:206" x14ac:dyDescent="0.25">
      <c r="A30" s="1"/>
      <c r="B30" s="2"/>
      <c r="C30" s="2" t="s">
        <v>10</v>
      </c>
      <c r="D30" s="56"/>
      <c r="E30" s="47">
        <f ca="1">E29+13</f>
        <v>41183.309027777781</v>
      </c>
      <c r="F30" s="47">
        <f ca="1">E30+20</f>
        <v>41203.309027777781</v>
      </c>
      <c r="G30" s="47"/>
      <c r="H30" s="47"/>
      <c r="I30" s="55">
        <v>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</row>
    <row r="31" spans="1:206" x14ac:dyDescent="0.25">
      <c r="A31" s="1"/>
      <c r="B31" s="2" t="s">
        <v>3</v>
      </c>
      <c r="C31" s="2"/>
      <c r="D31" s="56"/>
      <c r="E31" s="47">
        <v>40308</v>
      </c>
      <c r="F31" s="47">
        <f>E31+20</f>
        <v>40328</v>
      </c>
      <c r="G31" s="47"/>
      <c r="H31" s="47"/>
      <c r="I31" s="55">
        <v>0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</row>
    <row r="32" spans="1:206" x14ac:dyDescent="0.25">
      <c r="A32" s="1"/>
      <c r="B32" s="2" t="s">
        <v>8</v>
      </c>
      <c r="C32" s="2"/>
      <c r="D32" s="56"/>
      <c r="E32" s="47">
        <f>F31+1</f>
        <v>40329</v>
      </c>
      <c r="F32" s="47">
        <f>E32+20</f>
        <v>40349</v>
      </c>
      <c r="G32" s="47"/>
      <c r="H32" s="47"/>
      <c r="I32" s="55">
        <v>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</row>
    <row r="33" spans="1:206" x14ac:dyDescent="0.25">
      <c r="A33" s="1"/>
      <c r="B33" s="2" t="s">
        <v>11</v>
      </c>
      <c r="C33" s="2"/>
      <c r="D33" s="56"/>
      <c r="E33" s="47">
        <f>E32+13</f>
        <v>40342</v>
      </c>
      <c r="F33" s="47">
        <v>40363</v>
      </c>
      <c r="G33" s="47"/>
      <c r="H33" s="47"/>
      <c r="I33" s="55">
        <v>0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</row>
    <row r="34" spans="1:206" ht="7.5" customHeight="1" x14ac:dyDescent="0.25">
      <c r="A34" s="14"/>
      <c r="B34" s="15"/>
      <c r="C34" s="15"/>
      <c r="D34" s="57"/>
      <c r="E34" s="58"/>
      <c r="F34" s="58"/>
      <c r="G34" s="58"/>
      <c r="H34" s="58"/>
      <c r="I34" s="58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</row>
    <row r="35" spans="1:206" ht="7.5" customHeight="1" x14ac:dyDescent="0.25">
      <c r="A35" s="2"/>
      <c r="B35" s="2"/>
      <c r="C35" s="2"/>
      <c r="D35" s="59"/>
      <c r="E35" s="60"/>
      <c r="F35" s="60"/>
      <c r="G35" s="60"/>
      <c r="H35" s="60"/>
      <c r="I35" s="60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</row>
    <row r="36" spans="1:206" x14ac:dyDescent="0.25">
      <c r="A36" s="17" t="s">
        <v>12</v>
      </c>
      <c r="B36" s="18"/>
      <c r="C36" s="18"/>
      <c r="D36" s="61"/>
      <c r="E36" s="62">
        <f>MIN(E37:E41)</f>
        <v>40364</v>
      </c>
      <c r="F36" s="62">
        <f>MAX(F37:F41)</f>
        <v>40405</v>
      </c>
      <c r="G36" s="62"/>
      <c r="H36" s="62"/>
      <c r="I36" s="6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</row>
    <row r="37" spans="1:206" x14ac:dyDescent="0.25">
      <c r="A37" s="1"/>
      <c r="B37" s="2" t="s">
        <v>2</v>
      </c>
      <c r="C37" s="2"/>
      <c r="D37" s="56"/>
      <c r="E37" s="47">
        <f>F33+1</f>
        <v>40364</v>
      </c>
      <c r="F37" s="47">
        <f>E37+13</f>
        <v>40377</v>
      </c>
      <c r="G37" s="47"/>
      <c r="H37" s="47"/>
      <c r="I37" s="55">
        <v>0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</row>
    <row r="38" spans="1:206" x14ac:dyDescent="0.25">
      <c r="A38" s="1"/>
      <c r="B38" s="2" t="s">
        <v>3</v>
      </c>
      <c r="C38" s="2"/>
      <c r="D38" s="56"/>
      <c r="E38" s="47">
        <f>F37+1</f>
        <v>40378</v>
      </c>
      <c r="F38" s="47">
        <f>E38+13</f>
        <v>40391</v>
      </c>
      <c r="G38" s="47"/>
      <c r="H38" s="47"/>
      <c r="I38" s="55">
        <v>0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</row>
    <row r="39" spans="1:206" x14ac:dyDescent="0.25">
      <c r="A39" s="1"/>
      <c r="B39" s="2" t="s">
        <v>8</v>
      </c>
      <c r="C39" s="2"/>
      <c r="D39" s="56"/>
      <c r="E39" s="47">
        <f>F38+1</f>
        <v>40392</v>
      </c>
      <c r="F39" s="47">
        <f>E39+6</f>
        <v>40398</v>
      </c>
      <c r="G39" s="47"/>
      <c r="H39" s="47"/>
      <c r="I39" s="55">
        <v>0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</row>
    <row r="40" spans="1:206" x14ac:dyDescent="0.25">
      <c r="A40" s="1"/>
      <c r="B40" s="2" t="s">
        <v>11</v>
      </c>
      <c r="C40" s="2"/>
      <c r="D40" s="56"/>
      <c r="E40" s="47">
        <f>F39+1</f>
        <v>40399</v>
      </c>
      <c r="F40" s="47">
        <f>E40+6</f>
        <v>40405</v>
      </c>
      <c r="G40" s="47"/>
      <c r="H40" s="47"/>
      <c r="I40" s="55">
        <v>0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</row>
    <row r="41" spans="1:206" ht="7.5" customHeight="1" x14ac:dyDescent="0.25">
      <c r="A41" s="14"/>
      <c r="B41" s="15"/>
      <c r="C41" s="15"/>
      <c r="D41" s="57"/>
      <c r="E41" s="58"/>
      <c r="F41" s="58"/>
      <c r="G41" s="58"/>
      <c r="H41" s="58"/>
      <c r="I41" s="58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</row>
    <row r="44" spans="1:206" x14ac:dyDescent="0.25">
      <c r="C44" s="8"/>
    </row>
    <row r="45" spans="1:206" x14ac:dyDescent="0.25">
      <c r="C45" s="8"/>
    </row>
  </sheetData>
  <mergeCells count="410">
    <mergeCell ref="GY6:GY7"/>
    <mergeCell ref="GZ6:GZ7"/>
    <mergeCell ref="HA6:HA7"/>
    <mergeCell ref="HB6:HB7"/>
    <mergeCell ref="HC6:HC7"/>
    <mergeCell ref="HD6:HD7"/>
    <mergeCell ref="AV4:AV5"/>
    <mergeCell ref="AM4:AM5"/>
    <mergeCell ref="AN4:AN5"/>
    <mergeCell ref="AO4:AO5"/>
    <mergeCell ref="AP4:AP5"/>
    <mergeCell ref="AQ4:AQ5"/>
    <mergeCell ref="BB4:BB5"/>
    <mergeCell ref="BC4:BC5"/>
    <mergeCell ref="BD4:BD5"/>
    <mergeCell ref="AW4:AW5"/>
    <mergeCell ref="AX4:AX5"/>
    <mergeCell ref="AY4:AY5"/>
    <mergeCell ref="AZ4:AZ5"/>
    <mergeCell ref="BA4:BA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K2:GX3"/>
    <mergeCell ref="X4:X5"/>
    <mergeCell ref="Y4:Y5"/>
    <mergeCell ref="Z4:Z5"/>
    <mergeCell ref="AA4:AA5"/>
    <mergeCell ref="AB4:AB5"/>
    <mergeCell ref="K4:K5"/>
    <mergeCell ref="L4:L5"/>
    <mergeCell ref="M4:M5"/>
    <mergeCell ref="N4:N5"/>
    <mergeCell ref="AH4:AH5"/>
    <mergeCell ref="AI4:AI5"/>
    <mergeCell ref="AJ4:AJ5"/>
    <mergeCell ref="AK4:AK5"/>
    <mergeCell ref="AL4:AL5"/>
    <mergeCell ref="AC4:AC5"/>
    <mergeCell ref="AD4:AD5"/>
    <mergeCell ref="AE4:AE5"/>
    <mergeCell ref="AF4:AF5"/>
    <mergeCell ref="AG4:AG5"/>
    <mergeCell ref="AR4:AR5"/>
    <mergeCell ref="AS4:AS5"/>
    <mergeCell ref="AT4:AT5"/>
    <mergeCell ref="AU4:AU5"/>
    <mergeCell ref="BL4:BL5"/>
    <mergeCell ref="BM4:BM5"/>
    <mergeCell ref="BN4:BN5"/>
    <mergeCell ref="BO4:BO5"/>
    <mergeCell ref="BE4:BE5"/>
    <mergeCell ref="BF4:BF5"/>
    <mergeCell ref="BP4:BP5"/>
    <mergeCell ref="BG4:BG5"/>
    <mergeCell ref="BH4:BH5"/>
    <mergeCell ref="BI4:BI5"/>
    <mergeCell ref="BJ4:BJ5"/>
    <mergeCell ref="BK4:BK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CF4:CF5"/>
    <mergeCell ref="CG4:CG5"/>
    <mergeCell ref="CH4:CH5"/>
    <mergeCell ref="CI4:CI5"/>
    <mergeCell ref="CJ4:CJ5"/>
    <mergeCell ref="CA4:CA5"/>
    <mergeCell ref="CB4:CB5"/>
    <mergeCell ref="CC4:CC5"/>
    <mergeCell ref="CD4:CD5"/>
    <mergeCell ref="CE4:CE5"/>
    <mergeCell ref="CP4:CP5"/>
    <mergeCell ref="CQ4:CQ5"/>
    <mergeCell ref="CR4:CR5"/>
    <mergeCell ref="CS4:CS5"/>
    <mergeCell ref="CT4:CT5"/>
    <mergeCell ref="CK4:CK5"/>
    <mergeCell ref="CL4:CL5"/>
    <mergeCell ref="CM4:CM5"/>
    <mergeCell ref="CN4:CN5"/>
    <mergeCell ref="CO4:CO5"/>
    <mergeCell ref="CZ4:CZ5"/>
    <mergeCell ref="DA4:DA5"/>
    <mergeCell ref="DB4:DB5"/>
    <mergeCell ref="DC4:DC5"/>
    <mergeCell ref="DD4:DD5"/>
    <mergeCell ref="CU4:CU5"/>
    <mergeCell ref="CV4:CV5"/>
    <mergeCell ref="CW4:CW5"/>
    <mergeCell ref="CX4:CX5"/>
    <mergeCell ref="CY4:CY5"/>
    <mergeCell ref="DJ4:DJ5"/>
    <mergeCell ref="DK4:DK5"/>
    <mergeCell ref="DL4:DL5"/>
    <mergeCell ref="DM4:DM5"/>
    <mergeCell ref="DN4:DN5"/>
    <mergeCell ref="DE4:DE5"/>
    <mergeCell ref="DF4:DF5"/>
    <mergeCell ref="DG4:DG5"/>
    <mergeCell ref="DH4:DH5"/>
    <mergeCell ref="DI4:DI5"/>
    <mergeCell ref="DT4:DT5"/>
    <mergeCell ref="DU4:DU5"/>
    <mergeCell ref="DV4:DV5"/>
    <mergeCell ref="DW4:DW5"/>
    <mergeCell ref="DX4:DX5"/>
    <mergeCell ref="DO4:DO5"/>
    <mergeCell ref="DP4:DP5"/>
    <mergeCell ref="DQ4:DQ5"/>
    <mergeCell ref="DR4:DR5"/>
    <mergeCell ref="DS4:DS5"/>
    <mergeCell ref="ED4:ED5"/>
    <mergeCell ref="EE4:EE5"/>
    <mergeCell ref="EF4:EF5"/>
    <mergeCell ref="EG4:EG5"/>
    <mergeCell ref="EH4:EH5"/>
    <mergeCell ref="DY4:DY5"/>
    <mergeCell ref="DZ4:DZ5"/>
    <mergeCell ref="EA4:EA5"/>
    <mergeCell ref="EB4:EB5"/>
    <mergeCell ref="EC4:EC5"/>
    <mergeCell ref="EN4:EN5"/>
    <mergeCell ref="EO4:EO5"/>
    <mergeCell ref="EP4:EP5"/>
    <mergeCell ref="EQ4:EQ5"/>
    <mergeCell ref="ER4:ER5"/>
    <mergeCell ref="EI4:EI5"/>
    <mergeCell ref="EJ4:EJ5"/>
    <mergeCell ref="EK4:EK5"/>
    <mergeCell ref="EL4:EL5"/>
    <mergeCell ref="EM4:EM5"/>
    <mergeCell ref="EX4:EX5"/>
    <mergeCell ref="EY4:EY5"/>
    <mergeCell ref="EZ4:EZ5"/>
    <mergeCell ref="FA4:FA5"/>
    <mergeCell ref="FB4:FB5"/>
    <mergeCell ref="ES4:ES5"/>
    <mergeCell ref="ET4:ET5"/>
    <mergeCell ref="EU4:EU5"/>
    <mergeCell ref="EV4:EV5"/>
    <mergeCell ref="EW4:EW5"/>
    <mergeCell ref="FH4:FH5"/>
    <mergeCell ref="FI4:FI5"/>
    <mergeCell ref="FJ4:FJ5"/>
    <mergeCell ref="FK4:FK5"/>
    <mergeCell ref="FL4:FL5"/>
    <mergeCell ref="FC4:FC5"/>
    <mergeCell ref="FD4:FD5"/>
    <mergeCell ref="FE4:FE5"/>
    <mergeCell ref="FF4:FF5"/>
    <mergeCell ref="FG4:FG5"/>
    <mergeCell ref="FR4:FR5"/>
    <mergeCell ref="FS4:FS5"/>
    <mergeCell ref="FT4:FT5"/>
    <mergeCell ref="FU4:FU5"/>
    <mergeCell ref="FV4:FV5"/>
    <mergeCell ref="FM4:FM5"/>
    <mergeCell ref="FN4:FN5"/>
    <mergeCell ref="FO4:FO5"/>
    <mergeCell ref="FP4:FP5"/>
    <mergeCell ref="FQ4:FQ5"/>
    <mergeCell ref="GB4:GB5"/>
    <mergeCell ref="GC4:GC5"/>
    <mergeCell ref="GD4:GD5"/>
    <mergeCell ref="GE4:GE5"/>
    <mergeCell ref="GF4:GF5"/>
    <mergeCell ref="FW4:FW5"/>
    <mergeCell ref="FX4:FX5"/>
    <mergeCell ref="FY4:FY5"/>
    <mergeCell ref="FZ4:FZ5"/>
    <mergeCell ref="GA4:GA5"/>
    <mergeCell ref="GT4:GT5"/>
    <mergeCell ref="GU4:GU5"/>
    <mergeCell ref="GL4:GL5"/>
    <mergeCell ref="GM4:GM5"/>
    <mergeCell ref="GN4:GN5"/>
    <mergeCell ref="GO4:GO5"/>
    <mergeCell ref="GP4:GP5"/>
    <mergeCell ref="GG4:GG5"/>
    <mergeCell ref="GH4:GH5"/>
    <mergeCell ref="GI4:GI5"/>
    <mergeCell ref="GJ4:GJ5"/>
    <mergeCell ref="GK4:GK5"/>
    <mergeCell ref="X6:X7"/>
    <mergeCell ref="Y6:Y7"/>
    <mergeCell ref="Z6:Z7"/>
    <mergeCell ref="AA6:AA7"/>
    <mergeCell ref="AB6:AB7"/>
    <mergeCell ref="GV4:GV5"/>
    <mergeCell ref="GW4:GW5"/>
    <mergeCell ref="GX4:GX5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GQ4:GQ5"/>
    <mergeCell ref="GR4:GR5"/>
    <mergeCell ref="GS4:GS5"/>
    <mergeCell ref="AH6:AH7"/>
    <mergeCell ref="AI6:AI7"/>
    <mergeCell ref="AJ6:AJ7"/>
    <mergeCell ref="AK6:AK7"/>
    <mergeCell ref="AL6:AL7"/>
    <mergeCell ref="AC6:AC7"/>
    <mergeCell ref="AD6:AD7"/>
    <mergeCell ref="AE6:AE7"/>
    <mergeCell ref="AF6:AF7"/>
    <mergeCell ref="AG6:AG7"/>
    <mergeCell ref="AR6:AR7"/>
    <mergeCell ref="AS6:AS7"/>
    <mergeCell ref="AT6:AT7"/>
    <mergeCell ref="AU6:AU7"/>
    <mergeCell ref="AV6:AV7"/>
    <mergeCell ref="AM6:AM7"/>
    <mergeCell ref="AN6:AN7"/>
    <mergeCell ref="AO6:AO7"/>
    <mergeCell ref="AP6:AP7"/>
    <mergeCell ref="AQ6:AQ7"/>
    <mergeCell ref="BB6:BB7"/>
    <mergeCell ref="BC6:BC7"/>
    <mergeCell ref="BD6:BD7"/>
    <mergeCell ref="BE6:BE7"/>
    <mergeCell ref="BF6:BF7"/>
    <mergeCell ref="AW6:AW7"/>
    <mergeCell ref="AX6:AX7"/>
    <mergeCell ref="AY6:AY7"/>
    <mergeCell ref="AZ6:AZ7"/>
    <mergeCell ref="BA6:BA7"/>
    <mergeCell ref="BL6:BL7"/>
    <mergeCell ref="BM6:BM7"/>
    <mergeCell ref="BN6:BN7"/>
    <mergeCell ref="BO6:BO7"/>
    <mergeCell ref="BP6:BP7"/>
    <mergeCell ref="BG6:BG7"/>
    <mergeCell ref="BH6:BH7"/>
    <mergeCell ref="BI6:BI7"/>
    <mergeCell ref="BJ6:BJ7"/>
    <mergeCell ref="BK6:BK7"/>
    <mergeCell ref="BV6:BV7"/>
    <mergeCell ref="BW6:BW7"/>
    <mergeCell ref="BX6:BX7"/>
    <mergeCell ref="BY6:BY7"/>
    <mergeCell ref="BZ6:BZ7"/>
    <mergeCell ref="BQ6:BQ7"/>
    <mergeCell ref="BR6:BR7"/>
    <mergeCell ref="BS6:BS7"/>
    <mergeCell ref="BT6:BT7"/>
    <mergeCell ref="BU6:BU7"/>
    <mergeCell ref="CF6:CF7"/>
    <mergeCell ref="CG6:CG7"/>
    <mergeCell ref="CH6:CH7"/>
    <mergeCell ref="CI6:CI7"/>
    <mergeCell ref="CJ6:CJ7"/>
    <mergeCell ref="CA6:CA7"/>
    <mergeCell ref="CB6:CB7"/>
    <mergeCell ref="CC6:CC7"/>
    <mergeCell ref="CD6:CD7"/>
    <mergeCell ref="CE6:CE7"/>
    <mergeCell ref="CP6:CP7"/>
    <mergeCell ref="CQ6:CQ7"/>
    <mergeCell ref="CR6:CR7"/>
    <mergeCell ref="CS6:CS7"/>
    <mergeCell ref="CT6:CT7"/>
    <mergeCell ref="CK6:CK7"/>
    <mergeCell ref="CL6:CL7"/>
    <mergeCell ref="CM6:CM7"/>
    <mergeCell ref="CN6:CN7"/>
    <mergeCell ref="CO6:CO7"/>
    <mergeCell ref="CZ6:CZ7"/>
    <mergeCell ref="DA6:DA7"/>
    <mergeCell ref="DB6:DB7"/>
    <mergeCell ref="DC6:DC7"/>
    <mergeCell ref="DD6:DD7"/>
    <mergeCell ref="CU6:CU7"/>
    <mergeCell ref="CV6:CV7"/>
    <mergeCell ref="CW6:CW7"/>
    <mergeCell ref="CX6:CX7"/>
    <mergeCell ref="CY6:CY7"/>
    <mergeCell ref="DJ6:DJ7"/>
    <mergeCell ref="DK6:DK7"/>
    <mergeCell ref="DL6:DL7"/>
    <mergeCell ref="DM6:DM7"/>
    <mergeCell ref="DN6:DN7"/>
    <mergeCell ref="DE6:DE7"/>
    <mergeCell ref="DF6:DF7"/>
    <mergeCell ref="DG6:DG7"/>
    <mergeCell ref="DH6:DH7"/>
    <mergeCell ref="DI6:DI7"/>
    <mergeCell ref="DT6:DT7"/>
    <mergeCell ref="DU6:DU7"/>
    <mergeCell ref="DV6:DV7"/>
    <mergeCell ref="DW6:DW7"/>
    <mergeCell ref="DX6:DX7"/>
    <mergeCell ref="DO6:DO7"/>
    <mergeCell ref="DP6:DP7"/>
    <mergeCell ref="DQ6:DQ7"/>
    <mergeCell ref="DR6:DR7"/>
    <mergeCell ref="DS6:DS7"/>
    <mergeCell ref="ED6:ED7"/>
    <mergeCell ref="EE6:EE7"/>
    <mergeCell ref="EF6:EF7"/>
    <mergeCell ref="EG6:EG7"/>
    <mergeCell ref="EH6:EH7"/>
    <mergeCell ref="DY6:DY7"/>
    <mergeCell ref="DZ6:DZ7"/>
    <mergeCell ref="EA6:EA7"/>
    <mergeCell ref="EB6:EB7"/>
    <mergeCell ref="EC6:EC7"/>
    <mergeCell ref="EN6:EN7"/>
    <mergeCell ref="EO6:EO7"/>
    <mergeCell ref="EP6:EP7"/>
    <mergeCell ref="EQ6:EQ7"/>
    <mergeCell ref="ER6:ER7"/>
    <mergeCell ref="EI6:EI7"/>
    <mergeCell ref="EJ6:EJ7"/>
    <mergeCell ref="EK6:EK7"/>
    <mergeCell ref="EL6:EL7"/>
    <mergeCell ref="EM6:EM7"/>
    <mergeCell ref="FO6:FO7"/>
    <mergeCell ref="FP6:FP7"/>
    <mergeCell ref="FG6:FG7"/>
    <mergeCell ref="FH6:FH7"/>
    <mergeCell ref="FI6:FI7"/>
    <mergeCell ref="FJ6:FJ7"/>
    <mergeCell ref="FK6:FK7"/>
    <mergeCell ref="ES6:ES7"/>
    <mergeCell ref="ET6:ET7"/>
    <mergeCell ref="EU6:EU7"/>
    <mergeCell ref="EV6:EV7"/>
    <mergeCell ref="EW6:EW7"/>
    <mergeCell ref="EX6:EX7"/>
    <mergeCell ref="EY6:EY7"/>
    <mergeCell ref="EZ6:EZ7"/>
    <mergeCell ref="FA6:FA7"/>
    <mergeCell ref="FB6:FB7"/>
    <mergeCell ref="FC6:FC7"/>
    <mergeCell ref="FD6:FD7"/>
    <mergeCell ref="FE6:FE7"/>
    <mergeCell ref="FF6:FF7"/>
    <mergeCell ref="GX6:GX7"/>
    <mergeCell ref="B3:C3"/>
    <mergeCell ref="B4:C4"/>
    <mergeCell ref="B5:C5"/>
    <mergeCell ref="B6:C6"/>
    <mergeCell ref="B7:C7"/>
    <mergeCell ref="GP6:GP7"/>
    <mergeCell ref="GQ6:GQ7"/>
    <mergeCell ref="GR6:GR7"/>
    <mergeCell ref="GS6:GS7"/>
    <mergeCell ref="GT6:GT7"/>
    <mergeCell ref="GK6:GK7"/>
    <mergeCell ref="GL6:GL7"/>
    <mergeCell ref="GM6:GM7"/>
    <mergeCell ref="GN6:GN7"/>
    <mergeCell ref="GO6:GO7"/>
    <mergeCell ref="GF6:GF7"/>
    <mergeCell ref="GG6:GG7"/>
    <mergeCell ref="GH6:GH7"/>
    <mergeCell ref="GI6:GI7"/>
    <mergeCell ref="GJ6:GJ7"/>
    <mergeCell ref="GA6:GA7"/>
    <mergeCell ref="GB6:GB7"/>
    <mergeCell ref="GC6:GC7"/>
    <mergeCell ref="A36:C36"/>
    <mergeCell ref="B2:C2"/>
    <mergeCell ref="A10:C10"/>
    <mergeCell ref="A16:C16"/>
    <mergeCell ref="A22:C22"/>
    <mergeCell ref="A28:C28"/>
    <mergeCell ref="GU6:GU7"/>
    <mergeCell ref="GV6:GV7"/>
    <mergeCell ref="GW6:GW7"/>
    <mergeCell ref="GD6:GD7"/>
    <mergeCell ref="GE6:GE7"/>
    <mergeCell ref="FV6:FV7"/>
    <mergeCell ref="FW6:FW7"/>
    <mergeCell ref="FX6:FX7"/>
    <mergeCell ref="FY6:FY7"/>
    <mergeCell ref="FZ6:FZ7"/>
    <mergeCell ref="FQ6:FQ7"/>
    <mergeCell ref="FR6:FR7"/>
    <mergeCell ref="FS6:FS7"/>
    <mergeCell ref="FT6:FT7"/>
    <mergeCell ref="FU6:FU7"/>
    <mergeCell ref="FL6:FL7"/>
    <mergeCell ref="FM6:FM7"/>
    <mergeCell ref="FN6:FN7"/>
  </mergeCells>
  <conditionalFormatting sqref="K17:GX20 K29:GX34 K37:GX41 K23:GX26 K11:GX14">
    <cfRule type="expression" dxfId="18" priority="3">
      <formula>AND($B11&lt;&gt;"",$I11&gt;0,K$6&gt;=$E11,K$6&lt;=($E11+$I11*($F11-$E11)))</formula>
    </cfRule>
    <cfRule type="expression" dxfId="17" priority="4">
      <formula>AND(AND(K$6&gt;=$E11,K$6&lt;=$F11),$B11&lt;&gt;"")</formula>
    </cfRule>
    <cfRule type="expression" dxfId="16" priority="6">
      <formula>AND($C11&lt;&gt;"",$I11&gt;0,K$6&gt;=$E11,K$6&lt;=($E11+$I11*($F11-$E11)))</formula>
    </cfRule>
    <cfRule type="expression" dxfId="15" priority="7">
      <formula>AND(AND(K$6&gt;=$E11,K$6&lt;=$F11),$C11&lt;&gt;"")</formula>
    </cfRule>
    <cfRule type="expression" dxfId="14" priority="11">
      <formula>OR(WEEKDAY(K$6)=7,WEEKDAY(K$6)=1)</formula>
    </cfRule>
    <cfRule type="expression" dxfId="13" priority="121">
      <formula>OR(AND(K$6&gt;=$E$3,K$6&lt;=$F$3),AND(K$6&gt;=$E$4,K$6&lt;=$F$4),AND(K$6&gt;=$E$5,K$6&lt;=$F$5),AND(K$6&gt;=$E$6,K$6&lt;=$F$6),AND(K$6&gt;=$E$7,K$6&lt;=$F$7))</formula>
    </cfRule>
    <cfRule type="expression" dxfId="12" priority="122">
      <formula>K$6=TODAY()</formula>
    </cfRule>
  </conditionalFormatting>
  <conditionalFormatting sqref="K10:GX10 K16:GX16 K22:GX22 K28:GX28 K36:GX36">
    <cfRule type="expression" dxfId="11" priority="8">
      <formula>AND(K$6&gt;=$E10,K$6&lt;=$F10)</formula>
    </cfRule>
    <cfRule type="expression" dxfId="10" priority="12">
      <formula>OR(WEEKDAY(K$6)=7,WEEKDAY(K$6)=1)</formula>
    </cfRule>
    <cfRule type="expression" dxfId="9" priority="26">
      <formula>OR(AND(K$6&gt;=$E$3,K$6&lt;=$F$3),AND(K$6&gt;=$E$4,K$6&lt;=$F$4),AND(K$6&gt;=$E$5,K$6&lt;=$F$5),AND(K$6&gt;=$E$6,K$6&lt;=$F$6),AND(K$6&gt;=$E$7,K$6&lt;=$F$7))</formula>
    </cfRule>
    <cfRule type="expression" dxfId="8" priority="94">
      <formula>K$6=TODAY()</formula>
    </cfRule>
  </conditionalFormatting>
  <conditionalFormatting sqref="K4:GX5">
    <cfRule type="expression" dxfId="7" priority="191" stopIfTrue="1">
      <formula>MONTH(K$6)&lt;&gt;MONTH(J$6)</formula>
    </cfRule>
  </conditionalFormatting>
  <conditionalFormatting sqref="K6:HD7">
    <cfRule type="expression" dxfId="6" priority="9">
      <formula>K$6=TODAY()</formula>
    </cfRule>
    <cfRule type="expression" dxfId="5" priority="69">
      <formula>WEEKDAY(K$6)=2</formula>
    </cfRule>
    <cfRule type="expression" dxfId="4" priority="82">
      <formula>OR(WEEKDAY(K$6)=7,WEEKDAY(K$6)=1)</formula>
    </cfRule>
    <cfRule type="expression" dxfId="3" priority="83">
      <formula>OR(AND(K$6&gt;=$E$3,K$6&lt;=$F$3),AND(K$6&gt;=$E$4,K$6&lt;=$F$4),AND(K$6&gt;=$E$5,K$6&lt;=$F$5),AND(K$6&gt;=$E$6,K$6&lt;=$F$6),AND(K$6&gt;=$E$7,K$6&lt;=$F$7))</formula>
    </cfRule>
  </conditionalFormatting>
  <conditionalFormatting sqref="A11:C13 A17:C19 A23:C25 A29:C33 A37:C40">
    <cfRule type="expression" dxfId="2" priority="2">
      <formula>AND(TODAY()&gt;($E11+($F11-$E11)*$I11),$I11&lt;1,$E11&lt;&gt;0)</formula>
    </cfRule>
  </conditionalFormatting>
  <pageMargins left="0.23" right="0.17" top="0.75" bottom="0.75" header="0.3" footer="0.3"/>
  <pageSetup scale="78" fitToWidth="3" pageOrder="overThenDown" orientation="landscape" r:id="rId1"/>
  <headerFooter>
    <oddHeader>&amp;C&amp;"-,Bold"Example Project Plan Template</oddHeader>
    <oddFooter>&amp;CPage &amp;P of &amp;N</oddFooter>
  </headerFooter>
  <colBreaks count="2" manualBreakCount="2">
    <brk id="73" max="40" man="1"/>
    <brk id="143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N17" sqref="N17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workbookViewId="0">
      <selection activeCell="C15" sqref="C15"/>
    </sheetView>
  </sheetViews>
  <sheetFormatPr baseColWidth="10" defaultRowHeight="15" x14ac:dyDescent="0.25"/>
  <cols>
    <col min="1" max="1" width="11.42578125" style="34"/>
    <col min="13" max="13" width="17.140625" bestFit="1" customWidth="1"/>
  </cols>
  <sheetData>
    <row r="1" spans="1:13" x14ac:dyDescent="0.25">
      <c r="A1" s="34" t="s">
        <v>26</v>
      </c>
    </row>
    <row r="2" spans="1:13" x14ac:dyDescent="0.25">
      <c r="A2" s="40" t="s">
        <v>20</v>
      </c>
      <c r="B2" s="38" t="s">
        <v>17</v>
      </c>
      <c r="C2" s="38"/>
      <c r="D2" s="38"/>
      <c r="E2" s="38"/>
      <c r="F2" s="38"/>
      <c r="G2" s="39"/>
      <c r="H2" s="38" t="s">
        <v>18</v>
      </c>
      <c r="I2" s="38"/>
      <c r="J2" s="38"/>
      <c r="K2" s="38"/>
      <c r="L2" s="38"/>
      <c r="M2" s="39" t="s">
        <v>19</v>
      </c>
    </row>
    <row r="3" spans="1:13" x14ac:dyDescent="0.25">
      <c r="A3" s="41">
        <f ca="1">TODAY()</f>
        <v>41108</v>
      </c>
      <c r="B3" s="35">
        <v>0.30902777777777779</v>
      </c>
      <c r="C3" s="35">
        <v>0.39583333333333331</v>
      </c>
      <c r="D3" s="36" t="s">
        <v>15</v>
      </c>
      <c r="E3" s="35">
        <v>0.40625</v>
      </c>
      <c r="F3" s="35">
        <v>0.49652777777777773</v>
      </c>
      <c r="G3" s="37" t="s">
        <v>16</v>
      </c>
      <c r="H3" s="35">
        <v>0.53819444444444442</v>
      </c>
      <c r="I3" s="35">
        <v>0.625</v>
      </c>
      <c r="J3" s="37" t="s">
        <v>15</v>
      </c>
      <c r="K3" s="35">
        <v>0.63541666666666663</v>
      </c>
      <c r="L3" s="35">
        <v>0.69444444444444453</v>
      </c>
      <c r="M3" s="35">
        <f>(L3-K3)+(I3-H3)+(F3-E3)+(C3-B3)</f>
        <v>0.32291666666666674</v>
      </c>
    </row>
    <row r="4" spans="1:13" x14ac:dyDescent="0.25">
      <c r="A4" s="41">
        <f ca="1">A3+1</f>
        <v>41109</v>
      </c>
      <c r="B4" s="35">
        <v>0.30902777777777779</v>
      </c>
      <c r="C4" s="35">
        <v>0.39583333333333331</v>
      </c>
      <c r="D4" s="36" t="s">
        <v>15</v>
      </c>
      <c r="E4" s="35">
        <v>0.40625</v>
      </c>
      <c r="F4" s="35">
        <v>0.49652777777777773</v>
      </c>
      <c r="G4" s="37" t="s">
        <v>16</v>
      </c>
      <c r="H4" s="35">
        <v>0.53819444444444442</v>
      </c>
      <c r="I4" s="35">
        <v>0.625</v>
      </c>
      <c r="J4" s="37" t="s">
        <v>15</v>
      </c>
      <c r="K4" s="35">
        <v>0.63541666666666663</v>
      </c>
      <c r="L4" s="35">
        <v>0.69444444444444453</v>
      </c>
      <c r="M4" s="35">
        <f>(L4-K4)+(I4-H4)+(F4-E4)+(C4-B4)</f>
        <v>0.32291666666666674</v>
      </c>
    </row>
    <row r="5" spans="1:13" x14ac:dyDescent="0.25">
      <c r="A5" s="41">
        <f t="shared" ref="A5:A68" ca="1" si="0">A4+1</f>
        <v>41110</v>
      </c>
      <c r="B5" s="35">
        <v>0.30902777777777779</v>
      </c>
      <c r="C5" s="35">
        <v>0.39583333333333298</v>
      </c>
      <c r="D5" s="36" t="s">
        <v>15</v>
      </c>
      <c r="E5" s="35">
        <v>0.40625</v>
      </c>
      <c r="F5" s="35">
        <v>0.49652777777777801</v>
      </c>
      <c r="G5" s="37" t="s">
        <v>16</v>
      </c>
      <c r="J5" s="37" t="s">
        <v>15</v>
      </c>
      <c r="M5" s="35">
        <f>(L5-K5)+(I5-H5)+(F5-E5)+(C5-B5)</f>
        <v>0.1770833333333332</v>
      </c>
    </row>
    <row r="6" spans="1:13" x14ac:dyDescent="0.25">
      <c r="A6" s="41">
        <f t="shared" ca="1" si="0"/>
        <v>41111</v>
      </c>
      <c r="D6" s="36" t="s">
        <v>15</v>
      </c>
      <c r="G6" s="37" t="s">
        <v>16</v>
      </c>
      <c r="J6" s="37" t="s">
        <v>15</v>
      </c>
    </row>
    <row r="7" spans="1:13" x14ac:dyDescent="0.25">
      <c r="A7" s="41">
        <f t="shared" ca="1" si="0"/>
        <v>41112</v>
      </c>
      <c r="D7" s="36" t="s">
        <v>15</v>
      </c>
      <c r="G7" s="37" t="s">
        <v>16</v>
      </c>
      <c r="J7" s="37" t="s">
        <v>15</v>
      </c>
    </row>
    <row r="8" spans="1:13" x14ac:dyDescent="0.25">
      <c r="A8" s="41">
        <f t="shared" ca="1" si="0"/>
        <v>41113</v>
      </c>
      <c r="B8" s="35">
        <v>0.30902777777777779</v>
      </c>
      <c r="C8" s="35">
        <v>0.39583333333333331</v>
      </c>
      <c r="D8" s="36" t="s">
        <v>15</v>
      </c>
      <c r="E8" s="35">
        <v>0.40625</v>
      </c>
      <c r="F8" s="35">
        <v>0.49652777777777773</v>
      </c>
      <c r="G8" s="37" t="s">
        <v>16</v>
      </c>
      <c r="H8" s="35">
        <v>0.53819444444444442</v>
      </c>
      <c r="I8" s="35">
        <v>0.625</v>
      </c>
      <c r="J8" s="37" t="s">
        <v>15</v>
      </c>
      <c r="K8" s="35">
        <v>0.63541666666666663</v>
      </c>
      <c r="L8" s="35">
        <v>0.69444444444444453</v>
      </c>
      <c r="M8" s="35">
        <f>(L8-K8)+(I8-H8)+(F8-E8)+(C8-B8)</f>
        <v>0.32291666666666674</v>
      </c>
    </row>
    <row r="9" spans="1:13" x14ac:dyDescent="0.25">
      <c r="A9" s="41">
        <f t="shared" ca="1" si="0"/>
        <v>41114</v>
      </c>
      <c r="D9" s="36" t="s">
        <v>15</v>
      </c>
      <c r="G9" s="37" t="s">
        <v>16</v>
      </c>
      <c r="J9" s="37" t="s">
        <v>15</v>
      </c>
    </row>
    <row r="10" spans="1:13" x14ac:dyDescent="0.25">
      <c r="A10" s="41">
        <f t="shared" ca="1" si="0"/>
        <v>41115</v>
      </c>
      <c r="D10" s="36" t="s">
        <v>15</v>
      </c>
      <c r="G10" s="37" t="s">
        <v>16</v>
      </c>
      <c r="J10" s="37" t="s">
        <v>15</v>
      </c>
    </row>
    <row r="11" spans="1:13" x14ac:dyDescent="0.25">
      <c r="A11" s="41">
        <f t="shared" ca="1" si="0"/>
        <v>41116</v>
      </c>
      <c r="D11" s="36" t="s">
        <v>15</v>
      </c>
      <c r="G11" s="37" t="s">
        <v>16</v>
      </c>
      <c r="J11" s="37" t="s">
        <v>15</v>
      </c>
    </row>
    <row r="12" spans="1:13" x14ac:dyDescent="0.25">
      <c r="A12" s="41">
        <f t="shared" ca="1" si="0"/>
        <v>41117</v>
      </c>
      <c r="D12" s="36" t="s">
        <v>15</v>
      </c>
      <c r="G12" s="37" t="s">
        <v>16</v>
      </c>
      <c r="J12" s="37" t="s">
        <v>15</v>
      </c>
    </row>
    <row r="13" spans="1:13" x14ac:dyDescent="0.25">
      <c r="A13" s="41">
        <f t="shared" ca="1" si="0"/>
        <v>41118</v>
      </c>
      <c r="D13" s="36" t="s">
        <v>15</v>
      </c>
      <c r="G13" s="37" t="s">
        <v>16</v>
      </c>
      <c r="J13" s="37" t="s">
        <v>15</v>
      </c>
    </row>
    <row r="14" spans="1:13" x14ac:dyDescent="0.25">
      <c r="A14" s="41">
        <f t="shared" ca="1" si="0"/>
        <v>41119</v>
      </c>
      <c r="D14" s="36" t="s">
        <v>15</v>
      </c>
      <c r="G14" s="37" t="s">
        <v>16</v>
      </c>
      <c r="J14" s="37" t="s">
        <v>15</v>
      </c>
    </row>
    <row r="15" spans="1:13" x14ac:dyDescent="0.25">
      <c r="A15" s="41">
        <f t="shared" ca="1" si="0"/>
        <v>41120</v>
      </c>
      <c r="D15" s="36" t="s">
        <v>15</v>
      </c>
      <c r="G15" s="37" t="s">
        <v>16</v>
      </c>
      <c r="J15" s="37" t="s">
        <v>15</v>
      </c>
    </row>
    <row r="16" spans="1:13" x14ac:dyDescent="0.25">
      <c r="A16" s="41">
        <f t="shared" ca="1" si="0"/>
        <v>41121</v>
      </c>
      <c r="D16" s="36" t="s">
        <v>15</v>
      </c>
      <c r="G16" s="37" t="s">
        <v>16</v>
      </c>
      <c r="J16" s="37" t="s">
        <v>15</v>
      </c>
    </row>
    <row r="17" spans="1:10" x14ac:dyDescent="0.25">
      <c r="A17" s="41">
        <f t="shared" ca="1" si="0"/>
        <v>41122</v>
      </c>
      <c r="D17" s="36" t="s">
        <v>15</v>
      </c>
      <c r="G17" s="37" t="s">
        <v>16</v>
      </c>
      <c r="J17" s="37" t="s">
        <v>15</v>
      </c>
    </row>
    <row r="18" spans="1:10" x14ac:dyDescent="0.25">
      <c r="A18" s="41">
        <f t="shared" ca="1" si="0"/>
        <v>41123</v>
      </c>
      <c r="D18" s="36" t="s">
        <v>15</v>
      </c>
      <c r="G18" s="37" t="s">
        <v>16</v>
      </c>
      <c r="J18" s="37" t="s">
        <v>15</v>
      </c>
    </row>
    <row r="19" spans="1:10" x14ac:dyDescent="0.25">
      <c r="A19" s="41">
        <f t="shared" ca="1" si="0"/>
        <v>41124</v>
      </c>
      <c r="D19" s="36" t="s">
        <v>15</v>
      </c>
      <c r="G19" s="37" t="s">
        <v>16</v>
      </c>
      <c r="J19" s="37" t="s">
        <v>15</v>
      </c>
    </row>
    <row r="20" spans="1:10" x14ac:dyDescent="0.25">
      <c r="A20" s="41">
        <f t="shared" ca="1" si="0"/>
        <v>41125</v>
      </c>
      <c r="D20" s="36" t="s">
        <v>15</v>
      </c>
      <c r="G20" s="37" t="s">
        <v>16</v>
      </c>
      <c r="J20" s="37" t="s">
        <v>15</v>
      </c>
    </row>
    <row r="21" spans="1:10" x14ac:dyDescent="0.25">
      <c r="A21" s="41">
        <f t="shared" ca="1" si="0"/>
        <v>41126</v>
      </c>
      <c r="D21" s="36" t="s">
        <v>15</v>
      </c>
      <c r="G21" s="37" t="s">
        <v>16</v>
      </c>
      <c r="J21" s="37" t="s">
        <v>15</v>
      </c>
    </row>
    <row r="22" spans="1:10" x14ac:dyDescent="0.25">
      <c r="A22" s="41">
        <f t="shared" ca="1" si="0"/>
        <v>41127</v>
      </c>
      <c r="D22" s="36" t="s">
        <v>15</v>
      </c>
      <c r="G22" s="37" t="s">
        <v>16</v>
      </c>
      <c r="J22" s="37" t="s">
        <v>15</v>
      </c>
    </row>
    <row r="23" spans="1:10" x14ac:dyDescent="0.25">
      <c r="A23" s="41">
        <f t="shared" ca="1" si="0"/>
        <v>41128</v>
      </c>
      <c r="D23" s="36" t="s">
        <v>15</v>
      </c>
      <c r="G23" s="37" t="s">
        <v>16</v>
      </c>
      <c r="J23" s="37" t="s">
        <v>15</v>
      </c>
    </row>
    <row r="24" spans="1:10" x14ac:dyDescent="0.25">
      <c r="A24" s="41">
        <f t="shared" ca="1" si="0"/>
        <v>41129</v>
      </c>
      <c r="D24" s="36" t="s">
        <v>15</v>
      </c>
      <c r="G24" s="37" t="s">
        <v>16</v>
      </c>
      <c r="J24" s="37" t="s">
        <v>15</v>
      </c>
    </row>
    <row r="25" spans="1:10" x14ac:dyDescent="0.25">
      <c r="A25" s="41">
        <f t="shared" ca="1" si="0"/>
        <v>41130</v>
      </c>
      <c r="D25" s="36" t="s">
        <v>15</v>
      </c>
      <c r="G25" s="37" t="s">
        <v>16</v>
      </c>
      <c r="J25" s="37" t="s">
        <v>15</v>
      </c>
    </row>
    <row r="26" spans="1:10" x14ac:dyDescent="0.25">
      <c r="A26" s="41">
        <f t="shared" ca="1" si="0"/>
        <v>41131</v>
      </c>
      <c r="D26" s="36" t="s">
        <v>15</v>
      </c>
      <c r="G26" s="37" t="s">
        <v>16</v>
      </c>
      <c r="J26" s="37" t="s">
        <v>15</v>
      </c>
    </row>
    <row r="27" spans="1:10" x14ac:dyDescent="0.25">
      <c r="A27" s="41">
        <f t="shared" ca="1" si="0"/>
        <v>41132</v>
      </c>
      <c r="D27" s="36" t="s">
        <v>15</v>
      </c>
      <c r="G27" s="37" t="s">
        <v>16</v>
      </c>
      <c r="J27" s="37" t="s">
        <v>15</v>
      </c>
    </row>
    <row r="28" spans="1:10" x14ac:dyDescent="0.25">
      <c r="A28" s="41">
        <f t="shared" ca="1" si="0"/>
        <v>41133</v>
      </c>
      <c r="D28" s="36" t="s">
        <v>15</v>
      </c>
      <c r="G28" s="37" t="s">
        <v>16</v>
      </c>
      <c r="J28" s="37" t="s">
        <v>15</v>
      </c>
    </row>
    <row r="29" spans="1:10" x14ac:dyDescent="0.25">
      <c r="A29" s="41">
        <f t="shared" ca="1" si="0"/>
        <v>41134</v>
      </c>
      <c r="D29" s="36" t="s">
        <v>15</v>
      </c>
      <c r="G29" s="37" t="s">
        <v>16</v>
      </c>
      <c r="J29" s="37" t="s">
        <v>15</v>
      </c>
    </row>
    <row r="30" spans="1:10" x14ac:dyDescent="0.25">
      <c r="A30" s="41">
        <f t="shared" ca="1" si="0"/>
        <v>41135</v>
      </c>
      <c r="D30" s="36" t="s">
        <v>15</v>
      </c>
      <c r="G30" s="37" t="s">
        <v>16</v>
      </c>
      <c r="J30" s="37" t="s">
        <v>15</v>
      </c>
    </row>
    <row r="31" spans="1:10" x14ac:dyDescent="0.25">
      <c r="A31" s="41">
        <f t="shared" ca="1" si="0"/>
        <v>41136</v>
      </c>
      <c r="D31" s="36" t="s">
        <v>15</v>
      </c>
      <c r="G31" s="37" t="s">
        <v>16</v>
      </c>
      <c r="J31" s="37" t="s">
        <v>15</v>
      </c>
    </row>
    <row r="32" spans="1:10" x14ac:dyDescent="0.25">
      <c r="A32" s="41">
        <f t="shared" ca="1" si="0"/>
        <v>41137</v>
      </c>
      <c r="D32" s="36" t="s">
        <v>15</v>
      </c>
      <c r="G32" s="37" t="s">
        <v>16</v>
      </c>
      <c r="J32" s="37" t="s">
        <v>15</v>
      </c>
    </row>
    <row r="33" spans="1:10" x14ac:dyDescent="0.25">
      <c r="A33" s="41">
        <f t="shared" ca="1" si="0"/>
        <v>41138</v>
      </c>
      <c r="D33" s="36" t="s">
        <v>15</v>
      </c>
      <c r="G33" s="37" t="s">
        <v>16</v>
      </c>
      <c r="J33" s="37" t="s">
        <v>15</v>
      </c>
    </row>
    <row r="34" spans="1:10" x14ac:dyDescent="0.25">
      <c r="A34" s="41">
        <f t="shared" ca="1" si="0"/>
        <v>41139</v>
      </c>
      <c r="D34" s="36" t="s">
        <v>15</v>
      </c>
      <c r="G34" s="37" t="s">
        <v>16</v>
      </c>
      <c r="J34" s="37" t="s">
        <v>15</v>
      </c>
    </row>
    <row r="35" spans="1:10" x14ac:dyDescent="0.25">
      <c r="A35" s="41">
        <f t="shared" ca="1" si="0"/>
        <v>41140</v>
      </c>
      <c r="D35" s="36" t="s">
        <v>15</v>
      </c>
      <c r="G35" s="37" t="s">
        <v>16</v>
      </c>
      <c r="J35" s="37" t="s">
        <v>15</v>
      </c>
    </row>
    <row r="36" spans="1:10" x14ac:dyDescent="0.25">
      <c r="A36" s="41">
        <f t="shared" ca="1" si="0"/>
        <v>41141</v>
      </c>
      <c r="D36" s="36" t="s">
        <v>15</v>
      </c>
      <c r="G36" s="37" t="s">
        <v>16</v>
      </c>
      <c r="J36" s="37" t="s">
        <v>15</v>
      </c>
    </row>
    <row r="37" spans="1:10" x14ac:dyDescent="0.25">
      <c r="A37" s="41">
        <f t="shared" ca="1" si="0"/>
        <v>41142</v>
      </c>
      <c r="D37" s="36" t="s">
        <v>15</v>
      </c>
      <c r="G37" s="37" t="s">
        <v>16</v>
      </c>
      <c r="J37" s="37" t="s">
        <v>15</v>
      </c>
    </row>
    <row r="38" spans="1:10" x14ac:dyDescent="0.25">
      <c r="A38" s="41">
        <f t="shared" ca="1" si="0"/>
        <v>41143</v>
      </c>
      <c r="D38" s="36" t="s">
        <v>15</v>
      </c>
      <c r="G38" s="37" t="s">
        <v>16</v>
      </c>
      <c r="J38" s="37" t="s">
        <v>15</v>
      </c>
    </row>
    <row r="39" spans="1:10" x14ac:dyDescent="0.25">
      <c r="A39" s="41">
        <f t="shared" ca="1" si="0"/>
        <v>41144</v>
      </c>
      <c r="D39" s="36" t="s">
        <v>15</v>
      </c>
      <c r="G39" s="37" t="s">
        <v>16</v>
      </c>
      <c r="J39" s="37" t="s">
        <v>15</v>
      </c>
    </row>
    <row r="40" spans="1:10" x14ac:dyDescent="0.25">
      <c r="A40" s="41">
        <f t="shared" ca="1" si="0"/>
        <v>41145</v>
      </c>
      <c r="D40" s="36" t="s">
        <v>15</v>
      </c>
      <c r="G40" s="37" t="s">
        <v>16</v>
      </c>
      <c r="J40" s="37" t="s">
        <v>15</v>
      </c>
    </row>
    <row r="41" spans="1:10" x14ac:dyDescent="0.25">
      <c r="A41" s="41">
        <f t="shared" ca="1" si="0"/>
        <v>41146</v>
      </c>
      <c r="D41" s="36" t="s">
        <v>15</v>
      </c>
      <c r="G41" s="37" t="s">
        <v>16</v>
      </c>
      <c r="J41" s="37" t="s">
        <v>15</v>
      </c>
    </row>
    <row r="42" spans="1:10" x14ac:dyDescent="0.25">
      <c r="A42" s="41">
        <f t="shared" ca="1" si="0"/>
        <v>41147</v>
      </c>
      <c r="D42" s="36" t="s">
        <v>15</v>
      </c>
      <c r="G42" s="37" t="s">
        <v>16</v>
      </c>
      <c r="J42" s="37" t="s">
        <v>15</v>
      </c>
    </row>
    <row r="43" spans="1:10" x14ac:dyDescent="0.25">
      <c r="A43" s="41">
        <f t="shared" ca="1" si="0"/>
        <v>41148</v>
      </c>
      <c r="D43" s="36" t="s">
        <v>15</v>
      </c>
      <c r="G43" s="37" t="s">
        <v>16</v>
      </c>
      <c r="J43" s="37" t="s">
        <v>15</v>
      </c>
    </row>
    <row r="44" spans="1:10" x14ac:dyDescent="0.25">
      <c r="A44" s="41">
        <f t="shared" ca="1" si="0"/>
        <v>41149</v>
      </c>
      <c r="D44" s="36" t="s">
        <v>15</v>
      </c>
      <c r="G44" s="37" t="s">
        <v>16</v>
      </c>
      <c r="J44" s="37" t="s">
        <v>15</v>
      </c>
    </row>
    <row r="45" spans="1:10" x14ac:dyDescent="0.25">
      <c r="A45" s="41">
        <f t="shared" ca="1" si="0"/>
        <v>41150</v>
      </c>
      <c r="D45" s="36" t="s">
        <v>15</v>
      </c>
      <c r="G45" s="37" t="s">
        <v>16</v>
      </c>
      <c r="J45" s="37" t="s">
        <v>15</v>
      </c>
    </row>
    <row r="46" spans="1:10" x14ac:dyDescent="0.25">
      <c r="A46" s="41">
        <f t="shared" ca="1" si="0"/>
        <v>41151</v>
      </c>
      <c r="D46" s="36" t="s">
        <v>15</v>
      </c>
      <c r="G46" s="37" t="s">
        <v>16</v>
      </c>
      <c r="J46" s="37" t="s">
        <v>15</v>
      </c>
    </row>
    <row r="47" spans="1:10" x14ac:dyDescent="0.25">
      <c r="A47" s="41">
        <f t="shared" ca="1" si="0"/>
        <v>41152</v>
      </c>
      <c r="D47" s="36" t="s">
        <v>15</v>
      </c>
      <c r="G47" s="37" t="s">
        <v>16</v>
      </c>
      <c r="J47" s="37" t="s">
        <v>15</v>
      </c>
    </row>
    <row r="48" spans="1:10" x14ac:dyDescent="0.25">
      <c r="A48" s="41">
        <f t="shared" ca="1" si="0"/>
        <v>41153</v>
      </c>
      <c r="D48" s="36" t="s">
        <v>15</v>
      </c>
      <c r="G48" s="37" t="s">
        <v>16</v>
      </c>
      <c r="J48" s="37" t="s">
        <v>15</v>
      </c>
    </row>
    <row r="49" spans="1:10" x14ac:dyDescent="0.25">
      <c r="A49" s="41">
        <f t="shared" ca="1" si="0"/>
        <v>41154</v>
      </c>
      <c r="D49" s="36" t="s">
        <v>15</v>
      </c>
      <c r="G49" s="37" t="s">
        <v>16</v>
      </c>
      <c r="J49" s="37" t="s">
        <v>15</v>
      </c>
    </row>
    <row r="50" spans="1:10" x14ac:dyDescent="0.25">
      <c r="A50" s="41">
        <f t="shared" ca="1" si="0"/>
        <v>41155</v>
      </c>
      <c r="D50" s="36" t="s">
        <v>15</v>
      </c>
      <c r="G50" s="37" t="s">
        <v>16</v>
      </c>
      <c r="J50" s="37" t="s">
        <v>15</v>
      </c>
    </row>
    <row r="51" spans="1:10" x14ac:dyDescent="0.25">
      <c r="A51" s="41">
        <f t="shared" ca="1" si="0"/>
        <v>41156</v>
      </c>
      <c r="D51" s="36" t="s">
        <v>15</v>
      </c>
      <c r="G51" s="37" t="s">
        <v>16</v>
      </c>
      <c r="J51" s="37" t="s">
        <v>15</v>
      </c>
    </row>
    <row r="52" spans="1:10" x14ac:dyDescent="0.25">
      <c r="A52" s="41">
        <f t="shared" ca="1" si="0"/>
        <v>41157</v>
      </c>
      <c r="D52" s="36" t="s">
        <v>15</v>
      </c>
      <c r="G52" s="37" t="s">
        <v>16</v>
      </c>
      <c r="J52" s="37" t="s">
        <v>15</v>
      </c>
    </row>
    <row r="53" spans="1:10" x14ac:dyDescent="0.25">
      <c r="A53" s="41">
        <f t="shared" ca="1" si="0"/>
        <v>41158</v>
      </c>
      <c r="D53" s="36" t="s">
        <v>15</v>
      </c>
      <c r="G53" s="37" t="s">
        <v>16</v>
      </c>
      <c r="J53" s="37" t="s">
        <v>15</v>
      </c>
    </row>
    <row r="54" spans="1:10" x14ac:dyDescent="0.25">
      <c r="A54" s="41">
        <f t="shared" ca="1" si="0"/>
        <v>41159</v>
      </c>
      <c r="D54" s="36" t="s">
        <v>15</v>
      </c>
      <c r="G54" s="37" t="s">
        <v>16</v>
      </c>
      <c r="J54" s="37" t="s">
        <v>15</v>
      </c>
    </row>
    <row r="55" spans="1:10" x14ac:dyDescent="0.25">
      <c r="A55" s="41">
        <f t="shared" ca="1" si="0"/>
        <v>41160</v>
      </c>
      <c r="D55" s="36" t="s">
        <v>15</v>
      </c>
      <c r="G55" s="37" t="s">
        <v>16</v>
      </c>
      <c r="J55" s="37" t="s">
        <v>15</v>
      </c>
    </row>
    <row r="56" spans="1:10" x14ac:dyDescent="0.25">
      <c r="A56" s="41">
        <f t="shared" ca="1" si="0"/>
        <v>41161</v>
      </c>
      <c r="D56" s="36" t="s">
        <v>15</v>
      </c>
      <c r="G56" s="37" t="s">
        <v>16</v>
      </c>
      <c r="J56" s="37" t="s">
        <v>15</v>
      </c>
    </row>
    <row r="57" spans="1:10" x14ac:dyDescent="0.25">
      <c r="A57" s="41">
        <f t="shared" ca="1" si="0"/>
        <v>41162</v>
      </c>
      <c r="D57" s="36" t="s">
        <v>15</v>
      </c>
      <c r="G57" s="37" t="s">
        <v>16</v>
      </c>
      <c r="J57" s="37" t="s">
        <v>15</v>
      </c>
    </row>
    <row r="58" spans="1:10" x14ac:dyDescent="0.25">
      <c r="A58" s="41">
        <f t="shared" ca="1" si="0"/>
        <v>41163</v>
      </c>
      <c r="D58" s="36" t="s">
        <v>15</v>
      </c>
      <c r="G58" s="37" t="s">
        <v>16</v>
      </c>
      <c r="J58" s="37" t="s">
        <v>15</v>
      </c>
    </row>
    <row r="59" spans="1:10" x14ac:dyDescent="0.25">
      <c r="A59" s="41">
        <f t="shared" ca="1" si="0"/>
        <v>41164</v>
      </c>
      <c r="D59" s="36" t="s">
        <v>15</v>
      </c>
      <c r="G59" s="37" t="s">
        <v>16</v>
      </c>
      <c r="J59" s="37" t="s">
        <v>15</v>
      </c>
    </row>
    <row r="60" spans="1:10" x14ac:dyDescent="0.25">
      <c r="A60" s="41">
        <f t="shared" ca="1" si="0"/>
        <v>41165</v>
      </c>
      <c r="D60" s="36" t="s">
        <v>15</v>
      </c>
      <c r="G60" s="37" t="s">
        <v>16</v>
      </c>
      <c r="J60" s="37" t="s">
        <v>15</v>
      </c>
    </row>
    <row r="61" spans="1:10" x14ac:dyDescent="0.25">
      <c r="A61" s="41">
        <f t="shared" ca="1" si="0"/>
        <v>41166</v>
      </c>
      <c r="D61" s="36" t="s">
        <v>15</v>
      </c>
      <c r="G61" s="37" t="s">
        <v>16</v>
      </c>
      <c r="J61" s="37" t="s">
        <v>15</v>
      </c>
    </row>
    <row r="62" spans="1:10" x14ac:dyDescent="0.25">
      <c r="A62" s="41">
        <f t="shared" ca="1" si="0"/>
        <v>41167</v>
      </c>
      <c r="D62" s="36" t="s">
        <v>15</v>
      </c>
      <c r="G62" s="37" t="s">
        <v>16</v>
      </c>
      <c r="J62" s="37" t="s">
        <v>15</v>
      </c>
    </row>
    <row r="63" spans="1:10" x14ac:dyDescent="0.25">
      <c r="A63" s="41">
        <f t="shared" ca="1" si="0"/>
        <v>41168</v>
      </c>
      <c r="D63" s="36" t="s">
        <v>15</v>
      </c>
      <c r="G63" s="37" t="s">
        <v>16</v>
      </c>
      <c r="J63" s="37" t="s">
        <v>15</v>
      </c>
    </row>
    <row r="64" spans="1:10" x14ac:dyDescent="0.25">
      <c r="A64" s="41">
        <f t="shared" ca="1" si="0"/>
        <v>41169</v>
      </c>
      <c r="D64" s="36" t="s">
        <v>15</v>
      </c>
      <c r="G64" s="37" t="s">
        <v>16</v>
      </c>
      <c r="J64" s="37" t="s">
        <v>15</v>
      </c>
    </row>
    <row r="65" spans="1:10" x14ac:dyDescent="0.25">
      <c r="A65" s="41">
        <f t="shared" ca="1" si="0"/>
        <v>41170</v>
      </c>
      <c r="D65" s="36" t="s">
        <v>15</v>
      </c>
      <c r="G65" s="37" t="s">
        <v>16</v>
      </c>
      <c r="J65" s="37" t="s">
        <v>15</v>
      </c>
    </row>
    <row r="66" spans="1:10" x14ac:dyDescent="0.25">
      <c r="A66" s="41">
        <f t="shared" ca="1" si="0"/>
        <v>41171</v>
      </c>
      <c r="D66" s="36" t="s">
        <v>15</v>
      </c>
      <c r="G66" s="37" t="s">
        <v>16</v>
      </c>
      <c r="J66" s="37" t="s">
        <v>15</v>
      </c>
    </row>
    <row r="67" spans="1:10" x14ac:dyDescent="0.25">
      <c r="A67" s="41">
        <f t="shared" ca="1" si="0"/>
        <v>41172</v>
      </c>
      <c r="D67" s="36" t="s">
        <v>15</v>
      </c>
      <c r="G67" s="37" t="s">
        <v>16</v>
      </c>
      <c r="J67" s="37" t="s">
        <v>15</v>
      </c>
    </row>
    <row r="68" spans="1:10" x14ac:dyDescent="0.25">
      <c r="A68" s="41">
        <f t="shared" ca="1" si="0"/>
        <v>41173</v>
      </c>
      <c r="D68" s="36" t="s">
        <v>15</v>
      </c>
      <c r="G68" s="37" t="s">
        <v>16</v>
      </c>
      <c r="J68" s="37" t="s">
        <v>15</v>
      </c>
    </row>
    <row r="69" spans="1:10" x14ac:dyDescent="0.25">
      <c r="A69" s="41">
        <f t="shared" ref="A69:A132" ca="1" si="1">A68+1</f>
        <v>41174</v>
      </c>
      <c r="D69" s="36" t="s">
        <v>15</v>
      </c>
      <c r="G69" s="37" t="s">
        <v>16</v>
      </c>
      <c r="J69" s="37" t="s">
        <v>15</v>
      </c>
    </row>
    <row r="70" spans="1:10" x14ac:dyDescent="0.25">
      <c r="A70" s="41">
        <f t="shared" ca="1" si="1"/>
        <v>41175</v>
      </c>
      <c r="D70" s="36" t="s">
        <v>15</v>
      </c>
      <c r="G70" s="37" t="s">
        <v>16</v>
      </c>
      <c r="J70" s="37" t="s">
        <v>15</v>
      </c>
    </row>
    <row r="71" spans="1:10" x14ac:dyDescent="0.25">
      <c r="A71" s="41">
        <f t="shared" ca="1" si="1"/>
        <v>41176</v>
      </c>
      <c r="D71" s="36" t="s">
        <v>15</v>
      </c>
      <c r="G71" s="37" t="s">
        <v>16</v>
      </c>
      <c r="J71" s="37" t="s">
        <v>15</v>
      </c>
    </row>
    <row r="72" spans="1:10" x14ac:dyDescent="0.25">
      <c r="A72" s="41">
        <f t="shared" ca="1" si="1"/>
        <v>41177</v>
      </c>
      <c r="D72" s="36" t="s">
        <v>15</v>
      </c>
      <c r="G72" s="37" t="s">
        <v>16</v>
      </c>
      <c r="J72" s="37" t="s">
        <v>15</v>
      </c>
    </row>
    <row r="73" spans="1:10" x14ac:dyDescent="0.25">
      <c r="A73" s="41">
        <f t="shared" ca="1" si="1"/>
        <v>41178</v>
      </c>
      <c r="D73" s="36" t="s">
        <v>15</v>
      </c>
      <c r="G73" s="37" t="s">
        <v>16</v>
      </c>
      <c r="J73" s="37" t="s">
        <v>15</v>
      </c>
    </row>
    <row r="74" spans="1:10" x14ac:dyDescent="0.25">
      <c r="A74" s="41">
        <f t="shared" ca="1" si="1"/>
        <v>41179</v>
      </c>
      <c r="D74" s="36" t="s">
        <v>15</v>
      </c>
      <c r="G74" s="37" t="s">
        <v>16</v>
      </c>
      <c r="J74" s="37" t="s">
        <v>15</v>
      </c>
    </row>
    <row r="75" spans="1:10" x14ac:dyDescent="0.25">
      <c r="A75" s="41">
        <f t="shared" ca="1" si="1"/>
        <v>41180</v>
      </c>
      <c r="D75" s="36" t="s">
        <v>15</v>
      </c>
      <c r="G75" s="37" t="s">
        <v>16</v>
      </c>
      <c r="J75" s="37" t="s">
        <v>15</v>
      </c>
    </row>
    <row r="76" spans="1:10" x14ac:dyDescent="0.25">
      <c r="A76" s="41">
        <f t="shared" ca="1" si="1"/>
        <v>41181</v>
      </c>
      <c r="D76" s="36" t="s">
        <v>15</v>
      </c>
      <c r="G76" s="37" t="s">
        <v>16</v>
      </c>
      <c r="J76" s="37" t="s">
        <v>15</v>
      </c>
    </row>
    <row r="77" spans="1:10" x14ac:dyDescent="0.25">
      <c r="A77" s="41">
        <f t="shared" ca="1" si="1"/>
        <v>41182</v>
      </c>
      <c r="D77" s="36" t="s">
        <v>15</v>
      </c>
      <c r="G77" s="37" t="s">
        <v>16</v>
      </c>
      <c r="J77" s="37" t="s">
        <v>15</v>
      </c>
    </row>
    <row r="78" spans="1:10" x14ac:dyDescent="0.25">
      <c r="A78" s="41">
        <f t="shared" ca="1" si="1"/>
        <v>41183</v>
      </c>
      <c r="D78" s="36" t="s">
        <v>15</v>
      </c>
      <c r="G78" s="37" t="s">
        <v>16</v>
      </c>
      <c r="J78" s="37" t="s">
        <v>15</v>
      </c>
    </row>
    <row r="79" spans="1:10" x14ac:dyDescent="0.25">
      <c r="A79" s="41">
        <f t="shared" ca="1" si="1"/>
        <v>41184</v>
      </c>
      <c r="D79" s="36" t="s">
        <v>15</v>
      </c>
      <c r="G79" s="37" t="s">
        <v>16</v>
      </c>
      <c r="J79" s="37" t="s">
        <v>15</v>
      </c>
    </row>
    <row r="80" spans="1:10" x14ac:dyDescent="0.25">
      <c r="A80" s="41">
        <f t="shared" ca="1" si="1"/>
        <v>41185</v>
      </c>
      <c r="D80" s="36" t="s">
        <v>15</v>
      </c>
      <c r="G80" s="37" t="s">
        <v>16</v>
      </c>
      <c r="J80" s="37" t="s">
        <v>15</v>
      </c>
    </row>
    <row r="81" spans="1:10" x14ac:dyDescent="0.25">
      <c r="A81" s="41">
        <f t="shared" ca="1" si="1"/>
        <v>41186</v>
      </c>
      <c r="D81" s="36" t="s">
        <v>15</v>
      </c>
      <c r="G81" s="37" t="s">
        <v>16</v>
      </c>
      <c r="J81" s="37" t="s">
        <v>15</v>
      </c>
    </row>
    <row r="82" spans="1:10" x14ac:dyDescent="0.25">
      <c r="A82" s="41">
        <f t="shared" ca="1" si="1"/>
        <v>41187</v>
      </c>
      <c r="D82" s="36" t="s">
        <v>15</v>
      </c>
      <c r="G82" s="37" t="s">
        <v>16</v>
      </c>
      <c r="J82" s="37" t="s">
        <v>15</v>
      </c>
    </row>
    <row r="83" spans="1:10" x14ac:dyDescent="0.25">
      <c r="A83" s="41">
        <f t="shared" ca="1" si="1"/>
        <v>41188</v>
      </c>
      <c r="D83" s="36" t="s">
        <v>15</v>
      </c>
      <c r="G83" s="37" t="s">
        <v>16</v>
      </c>
      <c r="J83" s="37" t="s">
        <v>15</v>
      </c>
    </row>
    <row r="84" spans="1:10" x14ac:dyDescent="0.25">
      <c r="A84" s="41">
        <f t="shared" ca="1" si="1"/>
        <v>41189</v>
      </c>
      <c r="D84" s="36" t="s">
        <v>15</v>
      </c>
      <c r="G84" s="37" t="s">
        <v>16</v>
      </c>
      <c r="J84" s="37" t="s">
        <v>15</v>
      </c>
    </row>
    <row r="85" spans="1:10" x14ac:dyDescent="0.25">
      <c r="A85" s="41">
        <f t="shared" ca="1" si="1"/>
        <v>41190</v>
      </c>
      <c r="D85" s="36" t="s">
        <v>15</v>
      </c>
      <c r="G85" s="37" t="s">
        <v>16</v>
      </c>
      <c r="J85" s="37" t="s">
        <v>15</v>
      </c>
    </row>
    <row r="86" spans="1:10" x14ac:dyDescent="0.25">
      <c r="A86" s="41">
        <f t="shared" ca="1" si="1"/>
        <v>41191</v>
      </c>
      <c r="D86" s="36" t="s">
        <v>15</v>
      </c>
      <c r="G86" s="37" t="s">
        <v>16</v>
      </c>
      <c r="J86" s="37" t="s">
        <v>15</v>
      </c>
    </row>
    <row r="87" spans="1:10" x14ac:dyDescent="0.25">
      <c r="A87" s="41">
        <f t="shared" ca="1" si="1"/>
        <v>41192</v>
      </c>
      <c r="D87" s="36" t="s">
        <v>15</v>
      </c>
      <c r="G87" s="37" t="s">
        <v>16</v>
      </c>
      <c r="J87" s="37" t="s">
        <v>15</v>
      </c>
    </row>
    <row r="88" spans="1:10" x14ac:dyDescent="0.25">
      <c r="A88" s="41">
        <f t="shared" ca="1" si="1"/>
        <v>41193</v>
      </c>
      <c r="D88" s="36" t="s">
        <v>15</v>
      </c>
      <c r="G88" s="37" t="s">
        <v>16</v>
      </c>
      <c r="J88" s="37" t="s">
        <v>15</v>
      </c>
    </row>
    <row r="89" spans="1:10" x14ac:dyDescent="0.25">
      <c r="A89" s="41">
        <f t="shared" ca="1" si="1"/>
        <v>41194</v>
      </c>
      <c r="D89" s="36" t="s">
        <v>15</v>
      </c>
      <c r="G89" s="37" t="s">
        <v>16</v>
      </c>
      <c r="J89" s="37" t="s">
        <v>15</v>
      </c>
    </row>
    <row r="90" spans="1:10" x14ac:dyDescent="0.25">
      <c r="A90" s="41">
        <f t="shared" ca="1" si="1"/>
        <v>41195</v>
      </c>
      <c r="D90" s="36" t="s">
        <v>15</v>
      </c>
      <c r="G90" s="37" t="s">
        <v>16</v>
      </c>
      <c r="J90" s="37" t="s">
        <v>15</v>
      </c>
    </row>
    <row r="91" spans="1:10" x14ac:dyDescent="0.25">
      <c r="A91" s="41">
        <f t="shared" ca="1" si="1"/>
        <v>41196</v>
      </c>
      <c r="D91" s="36" t="s">
        <v>15</v>
      </c>
      <c r="G91" s="37" t="s">
        <v>16</v>
      </c>
      <c r="J91" s="37" t="s">
        <v>15</v>
      </c>
    </row>
    <row r="92" spans="1:10" x14ac:dyDescent="0.25">
      <c r="A92" s="41">
        <f t="shared" ca="1" si="1"/>
        <v>41197</v>
      </c>
      <c r="D92" s="36" t="s">
        <v>15</v>
      </c>
      <c r="G92" s="37" t="s">
        <v>16</v>
      </c>
      <c r="J92" s="37" t="s">
        <v>15</v>
      </c>
    </row>
    <row r="93" spans="1:10" x14ac:dyDescent="0.25">
      <c r="A93" s="41">
        <f t="shared" ca="1" si="1"/>
        <v>41198</v>
      </c>
      <c r="D93" s="36" t="s">
        <v>15</v>
      </c>
      <c r="G93" s="37" t="s">
        <v>16</v>
      </c>
      <c r="J93" s="37" t="s">
        <v>15</v>
      </c>
    </row>
    <row r="94" spans="1:10" x14ac:dyDescent="0.25">
      <c r="A94" s="41">
        <f t="shared" ca="1" si="1"/>
        <v>41199</v>
      </c>
      <c r="D94" s="36" t="s">
        <v>15</v>
      </c>
      <c r="G94" s="37" t="s">
        <v>16</v>
      </c>
      <c r="J94" s="37" t="s">
        <v>15</v>
      </c>
    </row>
    <row r="95" spans="1:10" x14ac:dyDescent="0.25">
      <c r="A95" s="41">
        <f t="shared" ca="1" si="1"/>
        <v>41200</v>
      </c>
      <c r="D95" s="36" t="s">
        <v>15</v>
      </c>
      <c r="G95" s="37" t="s">
        <v>16</v>
      </c>
      <c r="J95" s="37" t="s">
        <v>15</v>
      </c>
    </row>
    <row r="96" spans="1:10" x14ac:dyDescent="0.25">
      <c r="A96" s="41">
        <f t="shared" ca="1" si="1"/>
        <v>41201</v>
      </c>
      <c r="D96" s="36" t="s">
        <v>15</v>
      </c>
      <c r="G96" s="37" t="s">
        <v>16</v>
      </c>
      <c r="J96" s="37" t="s">
        <v>15</v>
      </c>
    </row>
    <row r="97" spans="1:10" x14ac:dyDescent="0.25">
      <c r="A97" s="41">
        <f t="shared" ca="1" si="1"/>
        <v>41202</v>
      </c>
      <c r="D97" s="36" t="s">
        <v>15</v>
      </c>
      <c r="G97" s="37" t="s">
        <v>16</v>
      </c>
      <c r="J97" s="37" t="s">
        <v>15</v>
      </c>
    </row>
    <row r="98" spans="1:10" x14ac:dyDescent="0.25">
      <c r="A98" s="41">
        <f t="shared" ca="1" si="1"/>
        <v>41203</v>
      </c>
      <c r="D98" s="36" t="s">
        <v>15</v>
      </c>
      <c r="G98" s="37" t="s">
        <v>16</v>
      </c>
      <c r="J98" s="37" t="s">
        <v>15</v>
      </c>
    </row>
    <row r="99" spans="1:10" x14ac:dyDescent="0.25">
      <c r="A99" s="41">
        <f t="shared" ca="1" si="1"/>
        <v>41204</v>
      </c>
      <c r="D99" s="36" t="s">
        <v>15</v>
      </c>
      <c r="G99" s="37" t="s">
        <v>16</v>
      </c>
      <c r="J99" s="37" t="s">
        <v>15</v>
      </c>
    </row>
    <row r="100" spans="1:10" x14ac:dyDescent="0.25">
      <c r="A100" s="41">
        <f t="shared" ca="1" si="1"/>
        <v>41205</v>
      </c>
      <c r="D100" s="36" t="s">
        <v>15</v>
      </c>
      <c r="G100" s="37" t="s">
        <v>16</v>
      </c>
      <c r="J100" s="37" t="s">
        <v>15</v>
      </c>
    </row>
    <row r="101" spans="1:10" x14ac:dyDescent="0.25">
      <c r="A101" s="41">
        <f t="shared" ca="1" si="1"/>
        <v>41206</v>
      </c>
      <c r="D101" s="36" t="s">
        <v>15</v>
      </c>
      <c r="G101" s="37" t="s">
        <v>16</v>
      </c>
      <c r="J101" s="37" t="s">
        <v>15</v>
      </c>
    </row>
    <row r="102" spans="1:10" x14ac:dyDescent="0.25">
      <c r="A102" s="41">
        <f t="shared" ca="1" si="1"/>
        <v>41207</v>
      </c>
      <c r="D102" s="36" t="s">
        <v>15</v>
      </c>
      <c r="G102" s="37" t="s">
        <v>16</v>
      </c>
      <c r="J102" s="37" t="s">
        <v>15</v>
      </c>
    </row>
    <row r="103" spans="1:10" x14ac:dyDescent="0.25">
      <c r="A103" s="41">
        <f t="shared" ca="1" si="1"/>
        <v>41208</v>
      </c>
      <c r="D103" s="36" t="s">
        <v>15</v>
      </c>
      <c r="G103" s="37" t="s">
        <v>16</v>
      </c>
      <c r="J103" s="37" t="s">
        <v>15</v>
      </c>
    </row>
    <row r="104" spans="1:10" x14ac:dyDescent="0.25">
      <c r="A104" s="41">
        <f t="shared" ca="1" si="1"/>
        <v>41209</v>
      </c>
      <c r="D104" s="36" t="s">
        <v>15</v>
      </c>
      <c r="G104" s="37" t="s">
        <v>16</v>
      </c>
      <c r="J104" s="37" t="s">
        <v>15</v>
      </c>
    </row>
    <row r="105" spans="1:10" x14ac:dyDescent="0.25">
      <c r="A105" s="41">
        <f t="shared" ca="1" si="1"/>
        <v>41210</v>
      </c>
      <c r="D105" s="36" t="s">
        <v>15</v>
      </c>
      <c r="G105" s="37" t="s">
        <v>16</v>
      </c>
      <c r="J105" s="37" t="s">
        <v>15</v>
      </c>
    </row>
    <row r="106" spans="1:10" x14ac:dyDescent="0.25">
      <c r="A106" s="41">
        <f t="shared" ca="1" si="1"/>
        <v>41211</v>
      </c>
      <c r="D106" s="36" t="s">
        <v>15</v>
      </c>
      <c r="G106" s="37" t="s">
        <v>16</v>
      </c>
      <c r="J106" s="37" t="s">
        <v>15</v>
      </c>
    </row>
    <row r="107" spans="1:10" x14ac:dyDescent="0.25">
      <c r="A107" s="41">
        <f t="shared" ca="1" si="1"/>
        <v>41212</v>
      </c>
      <c r="D107" s="36" t="s">
        <v>15</v>
      </c>
      <c r="G107" s="37" t="s">
        <v>16</v>
      </c>
      <c r="J107" s="37" t="s">
        <v>15</v>
      </c>
    </row>
    <row r="108" spans="1:10" x14ac:dyDescent="0.25">
      <c r="A108" s="41">
        <f t="shared" ca="1" si="1"/>
        <v>41213</v>
      </c>
      <c r="D108" s="36" t="s">
        <v>15</v>
      </c>
      <c r="G108" s="37" t="s">
        <v>16</v>
      </c>
      <c r="J108" s="37" t="s">
        <v>15</v>
      </c>
    </row>
    <row r="109" spans="1:10" x14ac:dyDescent="0.25">
      <c r="A109" s="41">
        <f t="shared" ca="1" si="1"/>
        <v>41214</v>
      </c>
      <c r="D109" s="36" t="s">
        <v>15</v>
      </c>
      <c r="G109" s="37" t="s">
        <v>16</v>
      </c>
      <c r="J109" s="37" t="s">
        <v>15</v>
      </c>
    </row>
    <row r="110" spans="1:10" x14ac:dyDescent="0.25">
      <c r="A110" s="41">
        <f t="shared" ca="1" si="1"/>
        <v>41215</v>
      </c>
      <c r="D110" s="36" t="s">
        <v>15</v>
      </c>
      <c r="G110" s="37" t="s">
        <v>16</v>
      </c>
      <c r="J110" s="37" t="s">
        <v>15</v>
      </c>
    </row>
    <row r="111" spans="1:10" x14ac:dyDescent="0.25">
      <c r="A111" s="41">
        <f t="shared" ca="1" si="1"/>
        <v>41216</v>
      </c>
      <c r="D111" s="36" t="s">
        <v>15</v>
      </c>
      <c r="G111" s="37" t="s">
        <v>16</v>
      </c>
      <c r="J111" s="37" t="s">
        <v>15</v>
      </c>
    </row>
    <row r="112" spans="1:10" x14ac:dyDescent="0.25">
      <c r="A112" s="41">
        <f t="shared" ca="1" si="1"/>
        <v>41217</v>
      </c>
      <c r="D112" s="36" t="s">
        <v>15</v>
      </c>
      <c r="G112" s="37" t="s">
        <v>16</v>
      </c>
      <c r="J112" s="37" t="s">
        <v>15</v>
      </c>
    </row>
    <row r="113" spans="1:10" x14ac:dyDescent="0.25">
      <c r="A113" s="41">
        <f t="shared" ca="1" si="1"/>
        <v>41218</v>
      </c>
      <c r="D113" s="36" t="s">
        <v>15</v>
      </c>
      <c r="G113" s="37" t="s">
        <v>16</v>
      </c>
      <c r="J113" s="37" t="s">
        <v>15</v>
      </c>
    </row>
    <row r="114" spans="1:10" x14ac:dyDescent="0.25">
      <c r="A114" s="41">
        <f t="shared" ca="1" si="1"/>
        <v>41219</v>
      </c>
      <c r="D114" s="36" t="s">
        <v>15</v>
      </c>
      <c r="G114" s="37" t="s">
        <v>16</v>
      </c>
      <c r="J114" s="37" t="s">
        <v>15</v>
      </c>
    </row>
    <row r="115" spans="1:10" x14ac:dyDescent="0.25">
      <c r="A115" s="41">
        <f t="shared" ca="1" si="1"/>
        <v>41220</v>
      </c>
      <c r="D115" s="36" t="s">
        <v>15</v>
      </c>
      <c r="G115" s="37" t="s">
        <v>16</v>
      </c>
      <c r="J115" s="37" t="s">
        <v>15</v>
      </c>
    </row>
    <row r="116" spans="1:10" x14ac:dyDescent="0.25">
      <c r="A116" s="41">
        <f t="shared" ca="1" si="1"/>
        <v>41221</v>
      </c>
      <c r="D116" s="36" t="s">
        <v>15</v>
      </c>
      <c r="G116" s="37" t="s">
        <v>16</v>
      </c>
      <c r="J116" s="37" t="s">
        <v>15</v>
      </c>
    </row>
    <row r="117" spans="1:10" x14ac:dyDescent="0.25">
      <c r="A117" s="41">
        <f t="shared" ca="1" si="1"/>
        <v>41222</v>
      </c>
      <c r="D117" s="36" t="s">
        <v>15</v>
      </c>
      <c r="G117" s="37" t="s">
        <v>16</v>
      </c>
      <c r="J117" s="37" t="s">
        <v>15</v>
      </c>
    </row>
    <row r="118" spans="1:10" x14ac:dyDescent="0.25">
      <c r="A118" s="41">
        <f t="shared" ca="1" si="1"/>
        <v>41223</v>
      </c>
      <c r="D118" s="36" t="s">
        <v>15</v>
      </c>
      <c r="G118" s="37" t="s">
        <v>16</v>
      </c>
      <c r="J118" s="37" t="s">
        <v>15</v>
      </c>
    </row>
    <row r="119" spans="1:10" x14ac:dyDescent="0.25">
      <c r="A119" s="41">
        <f t="shared" ca="1" si="1"/>
        <v>41224</v>
      </c>
      <c r="D119" s="36" t="s">
        <v>15</v>
      </c>
      <c r="G119" s="37" t="s">
        <v>16</v>
      </c>
      <c r="J119" s="37" t="s">
        <v>15</v>
      </c>
    </row>
    <row r="120" spans="1:10" x14ac:dyDescent="0.25">
      <c r="A120" s="41">
        <f t="shared" ca="1" si="1"/>
        <v>41225</v>
      </c>
      <c r="D120" s="36" t="s">
        <v>15</v>
      </c>
      <c r="G120" s="37" t="s">
        <v>16</v>
      </c>
      <c r="J120" s="37" t="s">
        <v>15</v>
      </c>
    </row>
    <row r="121" spans="1:10" x14ac:dyDescent="0.25">
      <c r="A121" s="41">
        <f t="shared" ca="1" si="1"/>
        <v>41226</v>
      </c>
      <c r="D121" s="36" t="s">
        <v>15</v>
      </c>
      <c r="G121" s="37" t="s">
        <v>16</v>
      </c>
      <c r="J121" s="37" t="s">
        <v>15</v>
      </c>
    </row>
    <row r="122" spans="1:10" x14ac:dyDescent="0.25">
      <c r="A122" s="41">
        <f t="shared" ca="1" si="1"/>
        <v>41227</v>
      </c>
      <c r="D122" s="36" t="s">
        <v>15</v>
      </c>
      <c r="G122" s="37" t="s">
        <v>16</v>
      </c>
      <c r="J122" s="37" t="s">
        <v>15</v>
      </c>
    </row>
    <row r="123" spans="1:10" x14ac:dyDescent="0.25">
      <c r="A123" s="41">
        <f t="shared" ca="1" si="1"/>
        <v>41228</v>
      </c>
      <c r="D123" s="36" t="s">
        <v>15</v>
      </c>
      <c r="G123" s="37" t="s">
        <v>16</v>
      </c>
      <c r="J123" s="37" t="s">
        <v>15</v>
      </c>
    </row>
    <row r="124" spans="1:10" x14ac:dyDescent="0.25">
      <c r="A124" s="41">
        <f t="shared" ca="1" si="1"/>
        <v>41229</v>
      </c>
      <c r="D124" s="36" t="s">
        <v>15</v>
      </c>
      <c r="G124" s="37" t="s">
        <v>16</v>
      </c>
      <c r="J124" s="37" t="s">
        <v>15</v>
      </c>
    </row>
    <row r="125" spans="1:10" x14ac:dyDescent="0.25">
      <c r="A125" s="41">
        <f t="shared" ca="1" si="1"/>
        <v>41230</v>
      </c>
      <c r="D125" s="36" t="s">
        <v>15</v>
      </c>
      <c r="G125" s="37" t="s">
        <v>16</v>
      </c>
      <c r="J125" s="37" t="s">
        <v>15</v>
      </c>
    </row>
    <row r="126" spans="1:10" x14ac:dyDescent="0.25">
      <c r="A126" s="41">
        <f t="shared" ca="1" si="1"/>
        <v>41231</v>
      </c>
      <c r="D126" s="36" t="s">
        <v>15</v>
      </c>
      <c r="G126" s="37" t="s">
        <v>16</v>
      </c>
      <c r="J126" s="37" t="s">
        <v>15</v>
      </c>
    </row>
    <row r="127" spans="1:10" x14ac:dyDescent="0.25">
      <c r="A127" s="41">
        <f t="shared" ca="1" si="1"/>
        <v>41232</v>
      </c>
      <c r="D127" s="36" t="s">
        <v>15</v>
      </c>
      <c r="G127" s="37" t="s">
        <v>16</v>
      </c>
      <c r="J127" s="37" t="s">
        <v>15</v>
      </c>
    </row>
    <row r="128" spans="1:10" x14ac:dyDescent="0.25">
      <c r="A128" s="41">
        <f t="shared" ca="1" si="1"/>
        <v>41233</v>
      </c>
      <c r="D128" s="36" t="s">
        <v>15</v>
      </c>
      <c r="G128" s="37" t="s">
        <v>16</v>
      </c>
      <c r="J128" s="37" t="s">
        <v>15</v>
      </c>
    </row>
    <row r="129" spans="1:10" x14ac:dyDescent="0.25">
      <c r="A129" s="41">
        <f t="shared" ca="1" si="1"/>
        <v>41234</v>
      </c>
      <c r="D129" s="36" t="s">
        <v>15</v>
      </c>
      <c r="G129" s="37" t="s">
        <v>16</v>
      </c>
      <c r="J129" s="37" t="s">
        <v>15</v>
      </c>
    </row>
    <row r="130" spans="1:10" x14ac:dyDescent="0.25">
      <c r="A130" s="41">
        <f t="shared" ca="1" si="1"/>
        <v>41235</v>
      </c>
      <c r="D130" s="36" t="s">
        <v>15</v>
      </c>
      <c r="G130" s="37" t="s">
        <v>16</v>
      </c>
      <c r="J130" s="37" t="s">
        <v>15</v>
      </c>
    </row>
    <row r="131" spans="1:10" x14ac:dyDescent="0.25">
      <c r="A131" s="41">
        <f t="shared" ca="1" si="1"/>
        <v>41236</v>
      </c>
      <c r="D131" s="36" t="s">
        <v>15</v>
      </c>
      <c r="G131" s="37" t="s">
        <v>16</v>
      </c>
      <c r="J131" s="37" t="s">
        <v>15</v>
      </c>
    </row>
    <row r="132" spans="1:10" x14ac:dyDescent="0.25">
      <c r="A132" s="41">
        <f t="shared" ca="1" si="1"/>
        <v>41237</v>
      </c>
      <c r="D132" s="36" t="s">
        <v>15</v>
      </c>
      <c r="G132" s="37" t="s">
        <v>16</v>
      </c>
      <c r="J132" s="37" t="s">
        <v>15</v>
      </c>
    </row>
    <row r="133" spans="1:10" x14ac:dyDescent="0.25">
      <c r="A133" s="41">
        <f t="shared" ref="A133:A169" ca="1" si="2">A132+1</f>
        <v>41238</v>
      </c>
      <c r="D133" s="36" t="s">
        <v>15</v>
      </c>
      <c r="G133" s="37" t="s">
        <v>16</v>
      </c>
      <c r="J133" s="37" t="s">
        <v>15</v>
      </c>
    </row>
    <row r="134" spans="1:10" x14ac:dyDescent="0.25">
      <c r="A134" s="41">
        <f t="shared" ca="1" si="2"/>
        <v>41239</v>
      </c>
      <c r="D134" s="36" t="s">
        <v>15</v>
      </c>
      <c r="G134" s="37" t="s">
        <v>16</v>
      </c>
      <c r="J134" s="37" t="s">
        <v>15</v>
      </c>
    </row>
    <row r="135" spans="1:10" x14ac:dyDescent="0.25">
      <c r="A135" s="41">
        <f t="shared" ca="1" si="2"/>
        <v>41240</v>
      </c>
      <c r="D135" s="36" t="s">
        <v>15</v>
      </c>
      <c r="G135" s="37" t="s">
        <v>16</v>
      </c>
      <c r="J135" s="37" t="s">
        <v>15</v>
      </c>
    </row>
    <row r="136" spans="1:10" x14ac:dyDescent="0.25">
      <c r="A136" s="41">
        <f t="shared" ca="1" si="2"/>
        <v>41241</v>
      </c>
      <c r="D136" s="36" t="s">
        <v>15</v>
      </c>
      <c r="G136" s="37" t="s">
        <v>16</v>
      </c>
      <c r="J136" s="37" t="s">
        <v>15</v>
      </c>
    </row>
    <row r="137" spans="1:10" x14ac:dyDescent="0.25">
      <c r="A137" s="41">
        <f t="shared" ca="1" si="2"/>
        <v>41242</v>
      </c>
      <c r="D137" s="36" t="s">
        <v>15</v>
      </c>
      <c r="G137" s="37" t="s">
        <v>16</v>
      </c>
      <c r="J137" s="37" t="s">
        <v>15</v>
      </c>
    </row>
    <row r="138" spans="1:10" x14ac:dyDescent="0.25">
      <c r="A138" s="41">
        <f t="shared" ca="1" si="2"/>
        <v>41243</v>
      </c>
      <c r="D138" s="36" t="s">
        <v>15</v>
      </c>
      <c r="G138" s="37" t="s">
        <v>16</v>
      </c>
      <c r="J138" s="37" t="s">
        <v>15</v>
      </c>
    </row>
    <row r="139" spans="1:10" x14ac:dyDescent="0.25">
      <c r="A139" s="41">
        <f t="shared" ca="1" si="2"/>
        <v>41244</v>
      </c>
      <c r="D139" s="36" t="s">
        <v>15</v>
      </c>
      <c r="G139" s="37" t="s">
        <v>16</v>
      </c>
      <c r="J139" s="37" t="s">
        <v>15</v>
      </c>
    </row>
    <row r="140" spans="1:10" x14ac:dyDescent="0.25">
      <c r="A140" s="41">
        <f t="shared" ca="1" si="2"/>
        <v>41245</v>
      </c>
      <c r="D140" s="36" t="s">
        <v>15</v>
      </c>
      <c r="G140" s="37" t="s">
        <v>16</v>
      </c>
      <c r="J140" s="37" t="s">
        <v>15</v>
      </c>
    </row>
    <row r="141" spans="1:10" x14ac:dyDescent="0.25">
      <c r="A141" s="41">
        <f t="shared" ca="1" si="2"/>
        <v>41246</v>
      </c>
      <c r="D141" s="36" t="s">
        <v>15</v>
      </c>
      <c r="G141" s="37" t="s">
        <v>16</v>
      </c>
      <c r="J141" s="37" t="s">
        <v>15</v>
      </c>
    </row>
    <row r="142" spans="1:10" x14ac:dyDescent="0.25">
      <c r="A142" s="41">
        <f t="shared" ca="1" si="2"/>
        <v>41247</v>
      </c>
      <c r="D142" s="36" t="s">
        <v>15</v>
      </c>
      <c r="G142" s="37" t="s">
        <v>16</v>
      </c>
      <c r="J142" s="37" t="s">
        <v>15</v>
      </c>
    </row>
    <row r="143" spans="1:10" x14ac:dyDescent="0.25">
      <c r="A143" s="41">
        <f t="shared" ca="1" si="2"/>
        <v>41248</v>
      </c>
      <c r="D143" s="36" t="s">
        <v>15</v>
      </c>
      <c r="G143" s="37" t="s">
        <v>16</v>
      </c>
      <c r="J143" s="37" t="s">
        <v>15</v>
      </c>
    </row>
    <row r="144" spans="1:10" x14ac:dyDescent="0.25">
      <c r="A144" s="41">
        <f t="shared" ca="1" si="2"/>
        <v>41249</v>
      </c>
      <c r="D144" s="36" t="s">
        <v>15</v>
      </c>
      <c r="G144" s="37" t="s">
        <v>16</v>
      </c>
      <c r="J144" s="37" t="s">
        <v>15</v>
      </c>
    </row>
    <row r="145" spans="1:10" x14ac:dyDescent="0.25">
      <c r="A145" s="41">
        <f t="shared" ca="1" si="2"/>
        <v>41250</v>
      </c>
      <c r="D145" s="36" t="s">
        <v>15</v>
      </c>
      <c r="G145" s="37" t="s">
        <v>16</v>
      </c>
      <c r="J145" s="37" t="s">
        <v>15</v>
      </c>
    </row>
    <row r="146" spans="1:10" x14ac:dyDescent="0.25">
      <c r="A146" s="41">
        <f t="shared" ca="1" si="2"/>
        <v>41251</v>
      </c>
      <c r="D146" s="36" t="s">
        <v>15</v>
      </c>
      <c r="G146" s="37" t="s">
        <v>16</v>
      </c>
      <c r="J146" s="37" t="s">
        <v>15</v>
      </c>
    </row>
    <row r="147" spans="1:10" x14ac:dyDescent="0.25">
      <c r="A147" s="41">
        <f t="shared" ca="1" si="2"/>
        <v>41252</v>
      </c>
      <c r="D147" s="36" t="s">
        <v>15</v>
      </c>
      <c r="G147" s="37" t="s">
        <v>16</v>
      </c>
      <c r="J147" s="37" t="s">
        <v>15</v>
      </c>
    </row>
    <row r="148" spans="1:10" x14ac:dyDescent="0.25">
      <c r="A148" s="41">
        <f t="shared" ca="1" si="2"/>
        <v>41253</v>
      </c>
      <c r="D148" s="36" t="s">
        <v>15</v>
      </c>
      <c r="G148" s="37" t="s">
        <v>16</v>
      </c>
      <c r="J148" s="37" t="s">
        <v>15</v>
      </c>
    </row>
    <row r="149" spans="1:10" x14ac:dyDescent="0.25">
      <c r="A149" s="41">
        <f t="shared" ca="1" si="2"/>
        <v>41254</v>
      </c>
      <c r="D149" s="36" t="s">
        <v>15</v>
      </c>
      <c r="G149" s="37" t="s">
        <v>16</v>
      </c>
      <c r="J149" s="37" t="s">
        <v>15</v>
      </c>
    </row>
    <row r="150" spans="1:10" x14ac:dyDescent="0.25">
      <c r="A150" s="41">
        <f t="shared" ca="1" si="2"/>
        <v>41255</v>
      </c>
      <c r="D150" s="36" t="s">
        <v>15</v>
      </c>
      <c r="G150" s="37" t="s">
        <v>16</v>
      </c>
      <c r="J150" s="37" t="s">
        <v>15</v>
      </c>
    </row>
    <row r="151" spans="1:10" x14ac:dyDescent="0.25">
      <c r="A151" s="41">
        <f t="shared" ca="1" si="2"/>
        <v>41256</v>
      </c>
      <c r="D151" s="36" t="s">
        <v>15</v>
      </c>
      <c r="G151" s="37" t="s">
        <v>16</v>
      </c>
      <c r="J151" s="37" t="s">
        <v>15</v>
      </c>
    </row>
    <row r="152" spans="1:10" x14ac:dyDescent="0.25">
      <c r="A152" s="41">
        <f t="shared" ca="1" si="2"/>
        <v>41257</v>
      </c>
      <c r="D152" s="36" t="s">
        <v>15</v>
      </c>
      <c r="G152" s="37" t="s">
        <v>16</v>
      </c>
      <c r="J152" s="37" t="s">
        <v>15</v>
      </c>
    </row>
    <row r="153" spans="1:10" x14ac:dyDescent="0.25">
      <c r="A153" s="41">
        <f t="shared" ca="1" si="2"/>
        <v>41258</v>
      </c>
      <c r="D153" s="36" t="s">
        <v>15</v>
      </c>
      <c r="G153" s="37" t="s">
        <v>16</v>
      </c>
      <c r="J153" s="37" t="s">
        <v>15</v>
      </c>
    </row>
    <row r="154" spans="1:10" x14ac:dyDescent="0.25">
      <c r="A154" s="41">
        <f t="shared" ca="1" si="2"/>
        <v>41259</v>
      </c>
      <c r="D154" s="36" t="s">
        <v>15</v>
      </c>
      <c r="G154" s="37" t="s">
        <v>16</v>
      </c>
      <c r="J154" s="37" t="s">
        <v>15</v>
      </c>
    </row>
    <row r="155" spans="1:10" x14ac:dyDescent="0.25">
      <c r="A155" s="41">
        <f t="shared" ca="1" si="2"/>
        <v>41260</v>
      </c>
      <c r="D155" s="36" t="s">
        <v>15</v>
      </c>
      <c r="G155" s="37" t="s">
        <v>16</v>
      </c>
      <c r="J155" s="37" t="s">
        <v>15</v>
      </c>
    </row>
    <row r="156" spans="1:10" x14ac:dyDescent="0.25">
      <c r="A156" s="41">
        <f t="shared" ca="1" si="2"/>
        <v>41261</v>
      </c>
      <c r="D156" s="36" t="s">
        <v>15</v>
      </c>
      <c r="G156" s="37" t="s">
        <v>16</v>
      </c>
      <c r="J156" s="37" t="s">
        <v>15</v>
      </c>
    </row>
    <row r="157" spans="1:10" x14ac:dyDescent="0.25">
      <c r="A157" s="41">
        <f t="shared" ca="1" si="2"/>
        <v>41262</v>
      </c>
      <c r="D157" s="36" t="s">
        <v>15</v>
      </c>
      <c r="G157" s="37" t="s">
        <v>16</v>
      </c>
      <c r="J157" s="37" t="s">
        <v>15</v>
      </c>
    </row>
    <row r="158" spans="1:10" x14ac:dyDescent="0.25">
      <c r="A158" s="41">
        <f t="shared" ca="1" si="2"/>
        <v>41263</v>
      </c>
      <c r="D158" s="36" t="s">
        <v>15</v>
      </c>
      <c r="G158" s="37" t="s">
        <v>16</v>
      </c>
      <c r="J158" s="37" t="s">
        <v>15</v>
      </c>
    </row>
    <row r="159" spans="1:10" x14ac:dyDescent="0.25">
      <c r="A159" s="41">
        <f t="shared" ca="1" si="2"/>
        <v>41264</v>
      </c>
      <c r="D159" s="36" t="s">
        <v>15</v>
      </c>
      <c r="G159" s="37" t="s">
        <v>16</v>
      </c>
      <c r="J159" s="37" t="s">
        <v>15</v>
      </c>
    </row>
    <row r="160" spans="1:10" x14ac:dyDescent="0.25">
      <c r="A160" s="41">
        <f t="shared" ca="1" si="2"/>
        <v>41265</v>
      </c>
      <c r="D160" s="36" t="s">
        <v>15</v>
      </c>
      <c r="G160" s="37" t="s">
        <v>16</v>
      </c>
      <c r="J160" s="37" t="s">
        <v>15</v>
      </c>
    </row>
    <row r="161" spans="1:10" x14ac:dyDescent="0.25">
      <c r="A161" s="41">
        <f t="shared" ca="1" si="2"/>
        <v>41266</v>
      </c>
      <c r="D161" s="36" t="s">
        <v>15</v>
      </c>
      <c r="G161" s="37" t="s">
        <v>16</v>
      </c>
      <c r="J161" s="37" t="s">
        <v>15</v>
      </c>
    </row>
    <row r="162" spans="1:10" x14ac:dyDescent="0.25">
      <c r="A162" s="41">
        <f t="shared" ca="1" si="2"/>
        <v>41267</v>
      </c>
      <c r="D162" s="36" t="s">
        <v>15</v>
      </c>
      <c r="G162" s="37" t="s">
        <v>16</v>
      </c>
      <c r="J162" s="37" t="s">
        <v>15</v>
      </c>
    </row>
    <row r="163" spans="1:10" x14ac:dyDescent="0.25">
      <c r="A163" s="41">
        <f t="shared" ca="1" si="2"/>
        <v>41268</v>
      </c>
      <c r="D163" s="36" t="s">
        <v>15</v>
      </c>
      <c r="G163" s="37" t="s">
        <v>16</v>
      </c>
      <c r="J163" s="37" t="s">
        <v>15</v>
      </c>
    </row>
    <row r="164" spans="1:10" x14ac:dyDescent="0.25">
      <c r="A164" s="41">
        <f t="shared" ca="1" si="2"/>
        <v>41269</v>
      </c>
      <c r="D164" s="36" t="s">
        <v>15</v>
      </c>
      <c r="G164" s="37" t="s">
        <v>16</v>
      </c>
      <c r="J164" s="37" t="s">
        <v>15</v>
      </c>
    </row>
    <row r="165" spans="1:10" x14ac:dyDescent="0.25">
      <c r="A165" s="41">
        <f t="shared" ca="1" si="2"/>
        <v>41270</v>
      </c>
      <c r="D165" s="36" t="s">
        <v>15</v>
      </c>
      <c r="G165" s="37" t="s">
        <v>16</v>
      </c>
      <c r="J165" s="37" t="s">
        <v>15</v>
      </c>
    </row>
    <row r="166" spans="1:10" x14ac:dyDescent="0.25">
      <c r="A166" s="41">
        <f t="shared" ca="1" si="2"/>
        <v>41271</v>
      </c>
      <c r="D166" s="36" t="s">
        <v>15</v>
      </c>
      <c r="G166" s="37" t="s">
        <v>16</v>
      </c>
      <c r="J166" s="37" t="s">
        <v>15</v>
      </c>
    </row>
    <row r="167" spans="1:10" x14ac:dyDescent="0.25">
      <c r="A167" s="41">
        <f t="shared" ca="1" si="2"/>
        <v>41272</v>
      </c>
      <c r="D167" s="36" t="s">
        <v>15</v>
      </c>
      <c r="G167" s="37" t="s">
        <v>16</v>
      </c>
      <c r="J167" s="37" t="s">
        <v>15</v>
      </c>
    </row>
    <row r="168" spans="1:10" x14ac:dyDescent="0.25">
      <c r="A168" s="41">
        <f t="shared" ca="1" si="2"/>
        <v>41273</v>
      </c>
      <c r="D168" s="36" t="s">
        <v>15</v>
      </c>
      <c r="G168" s="37" t="s">
        <v>16</v>
      </c>
      <c r="J168" s="37" t="s">
        <v>15</v>
      </c>
    </row>
    <row r="169" spans="1:10" x14ac:dyDescent="0.25">
      <c r="A169" s="41">
        <f t="shared" ca="1" si="2"/>
        <v>41274</v>
      </c>
      <c r="D169" s="36" t="s">
        <v>15</v>
      </c>
      <c r="G169" s="37" t="s">
        <v>16</v>
      </c>
      <c r="J169" s="37" t="s">
        <v>15</v>
      </c>
    </row>
  </sheetData>
  <mergeCells count="2">
    <mergeCell ref="B2:F2"/>
    <mergeCell ref="H2:L2"/>
  </mergeCells>
  <conditionalFormatting sqref="A3:A169">
    <cfRule type="expression" dxfId="1" priority="1">
      <formula>OR(WEEKDAY($A$3)=7,WEEKDAY($A$3)=1)</formula>
    </cfRule>
    <cfRule type="expression" dxfId="0" priority="2">
      <formula>OR(WEEKDAY($A$3)=7,WEEKDAY(A$3)=1)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127BAA4-3FC6-4438-B041-BD35DEF461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Project Plan</vt:lpstr>
      <vt:lpstr>Instructions</vt:lpstr>
      <vt:lpstr>BLANCHETTE, Patrick</vt:lpstr>
      <vt:lpstr>'Project Plan'!Impression_des_titres</vt:lpstr>
      <vt:lpstr>'Project Plan'!Zone_d_impression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Pepin</dc:creator>
  <cp:lastModifiedBy>spepin</cp:lastModifiedBy>
  <cp:lastPrinted>2010-02-24T16:45:23Z</cp:lastPrinted>
  <dcterms:created xsi:type="dcterms:W3CDTF">2012-07-18T19:53:59Z</dcterms:created>
  <dcterms:modified xsi:type="dcterms:W3CDTF">2012-07-18T20:45:25Z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TC300093409990</vt:lpwstr>
  </property>
</Properties>
</file>