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440" windowHeight="7995" activeTab="1"/>
  </bookViews>
  <sheets>
    <sheet name="Bilan" sheetId="3" r:id="rId1"/>
    <sheet name="RAW" sheetId="16" r:id="rId2"/>
    <sheet name="Graphes" sheetId="18" r:id="rId3"/>
  </sheets>
  <calcPr calcId="125725"/>
</workbook>
</file>

<file path=xl/calcChain.xml><?xml version="1.0" encoding="utf-8"?>
<calcChain xmlns="http://schemas.openxmlformats.org/spreadsheetml/2006/main">
  <c r="P13" i="16"/>
  <c r="P14"/>
  <c r="G15" i="3"/>
  <c r="G17"/>
  <c r="C15"/>
</calcChain>
</file>

<file path=xl/sharedStrings.xml><?xml version="1.0" encoding="utf-8"?>
<sst xmlns="http://schemas.openxmlformats.org/spreadsheetml/2006/main" count="380" uniqueCount="128">
  <si>
    <t>W2K3 x86</t>
  </si>
  <si>
    <t>W2K3 x64</t>
  </si>
  <si>
    <t>W2K8 R2 x64</t>
  </si>
  <si>
    <t>Fusion Rx.Net</t>
  </si>
  <si>
    <t>Track and Trace Mass Prod (WWSCP)</t>
  </si>
  <si>
    <t>CFM</t>
  </si>
  <si>
    <t>FREW0232</t>
  </si>
  <si>
    <t>IEBR0015</t>
  </si>
  <si>
    <t>IEBR0016</t>
  </si>
  <si>
    <t>IEBR0017</t>
  </si>
  <si>
    <t>FREW0233</t>
  </si>
  <si>
    <t>OM - Qualification Double Take</t>
  </si>
  <si>
    <t>FREW0234</t>
  </si>
  <si>
    <t>TaskForce Liberty</t>
  </si>
  <si>
    <t>FREW0235</t>
  </si>
  <si>
    <t>FREW0240</t>
  </si>
  <si>
    <t>FREW0241</t>
  </si>
  <si>
    <t>Qualif vCenter 4.1</t>
  </si>
  <si>
    <t>FREW0242</t>
  </si>
  <si>
    <t>INLAB</t>
  </si>
  <si>
    <t>FREW0243</t>
  </si>
  <si>
    <t>FREW0244</t>
  </si>
  <si>
    <t>GBBR0020</t>
  </si>
  <si>
    <t>GBBR0021</t>
  </si>
  <si>
    <t>GBBR0022</t>
  </si>
  <si>
    <t>DEO</t>
  </si>
  <si>
    <t>FREW0262</t>
  </si>
  <si>
    <t>LODS (SAS Exit) / WWSCP</t>
  </si>
  <si>
    <t>FREW0263</t>
  </si>
  <si>
    <t>THLR0026</t>
  </si>
  <si>
    <t>EOLT VM1</t>
  </si>
  <si>
    <t>THLR0027</t>
  </si>
  <si>
    <t>EOLT VM2</t>
  </si>
  <si>
    <t>VM</t>
  </si>
  <si>
    <t>PH</t>
  </si>
  <si>
    <t>VM Windows</t>
  </si>
  <si>
    <t>VM Linux</t>
  </si>
  <si>
    <t>PH Linux</t>
  </si>
  <si>
    <t>Small (-50Go)</t>
  </si>
  <si>
    <t>Medium (-120Go)</t>
  </si>
  <si>
    <t>Large (+120Go)</t>
  </si>
  <si>
    <t>WASA-SR report August 2011</t>
  </si>
  <si>
    <t>Time To Deliver (Days)</t>
  </si>
  <si>
    <t>Total servers</t>
  </si>
  <si>
    <t>WASA-SR report July 2011</t>
  </si>
  <si>
    <t>PH Windows</t>
  </si>
  <si>
    <t>Storage (Go)</t>
  </si>
  <si>
    <t>LODS</t>
  </si>
  <si>
    <t>EOLT</t>
  </si>
  <si>
    <t>WASA-SR report June 2011</t>
  </si>
  <si>
    <t> CFM (Tarif &amp; Diffusion)</t>
  </si>
  <si>
    <t xml:space="preserve">PH </t>
  </si>
  <si>
    <t>OM</t>
  </si>
  <si>
    <t>P</t>
  </si>
  <si>
    <t>T</t>
  </si>
  <si>
    <t>I</t>
  </si>
  <si>
    <t>D</t>
  </si>
  <si>
    <t>env</t>
  </si>
  <si>
    <t>host</t>
  </si>
  <si>
    <t>type</t>
  </si>
  <si>
    <t>application</t>
  </si>
  <si>
    <t>manager</t>
  </si>
  <si>
    <t>project</t>
  </si>
  <si>
    <t>hostname</t>
  </si>
  <si>
    <t>storage</t>
  </si>
  <si>
    <t>ram</t>
  </si>
  <si>
    <t>cpu</t>
  </si>
  <si>
    <t>os</t>
  </si>
  <si>
    <t>request date</t>
  </si>
  <si>
    <t>delivery date</t>
  </si>
  <si>
    <t>QLIKVIEW</t>
  </si>
  <si>
    <t>RX</t>
  </si>
  <si>
    <t>WWSCP</t>
  </si>
  <si>
    <t>TASKFORCE LIBERTY</t>
  </si>
  <si>
    <t>VMWARE</t>
  </si>
  <si>
    <t>time2deliver</t>
  </si>
  <si>
    <t>Jours ouvrés</t>
  </si>
  <si>
    <t>WASA-SR report September 2011</t>
  </si>
  <si>
    <t>WASA-SR report October 2011</t>
  </si>
  <si>
    <t>FREW0266</t>
  </si>
  <si>
    <t>POC VMWare ThinApp</t>
  </si>
  <si>
    <t>FREW0265</t>
  </si>
  <si>
    <t>Performance calcul</t>
  </si>
  <si>
    <t>POC</t>
  </si>
  <si>
    <t xml:space="preserve">GRAPHE 1: Servers creation by month 
</t>
  </si>
  <si>
    <t>Nb de Servers</t>
  </si>
  <si>
    <t>July 11</t>
  </si>
  <si>
    <t>Aug 11</t>
  </si>
  <si>
    <t>Sept 11</t>
  </si>
  <si>
    <t>Oct 11</t>
  </si>
  <si>
    <t>Nov 11</t>
  </si>
  <si>
    <t>Dec 11</t>
  </si>
  <si>
    <t xml:space="preserve">GRAPHE 2: Servers size by month 
</t>
  </si>
  <si>
    <t xml:space="preserve">GRAPHE 3 : Servers type by month 
</t>
  </si>
  <si>
    <t>Physical Windows</t>
  </si>
  <si>
    <t>Physical Linux</t>
  </si>
  <si>
    <t xml:space="preserve">GRAPHE 4: Servers detailed storage by month 
</t>
  </si>
  <si>
    <t xml:space="preserve">GRAPHE 5: Average time to deliver by month 
</t>
  </si>
  <si>
    <t>EBIS</t>
  </si>
  <si>
    <t>CORP</t>
  </si>
  <si>
    <t>INFRA</t>
  </si>
  <si>
    <t>R&amp;D</t>
  </si>
  <si>
    <t>INSTRUMENTS</t>
  </si>
  <si>
    <t>GE</t>
  </si>
  <si>
    <t>Corp</t>
  </si>
  <si>
    <t>Ebis</t>
  </si>
  <si>
    <t>Deo</t>
  </si>
  <si>
    <t>Infra</t>
  </si>
  <si>
    <t>Service</t>
  </si>
  <si>
    <t>FREW0269</t>
  </si>
  <si>
    <t>MSI (Migration Service Infrastructure)</t>
  </si>
  <si>
    <t>FREW0268</t>
  </si>
  <si>
    <t>FREW0270</t>
  </si>
  <si>
    <t>FRER0849</t>
  </si>
  <si>
    <t>FRER0843</t>
  </si>
  <si>
    <t>DEO - Dev</t>
  </si>
  <si>
    <t>FRER0844</t>
  </si>
  <si>
    <t>MSI</t>
  </si>
  <si>
    <t>FREW0267</t>
  </si>
  <si>
    <t>QlikView Publisher Test</t>
  </si>
  <si>
    <t>FREW0271</t>
  </si>
  <si>
    <t>ActiveRoles</t>
  </si>
  <si>
    <t>ACTIVEROLES</t>
  </si>
  <si>
    <t>X</t>
  </si>
  <si>
    <t>Column1</t>
  </si>
  <si>
    <t xml:space="preserve">INLAB </t>
  </si>
  <si>
    <t>INLAB BBGR</t>
  </si>
  <si>
    <t xml:space="preserve">INLAB BBGR 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</si>
</sst>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yyyy\-mm\-dd;@"/>
  </numFmts>
  <fonts count="15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4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8" tint="-0.249977111117893"/>
      <name val="Calibri"/>
      <family val="2"/>
      <scheme val="minor"/>
    </font>
    <font>
      <sz val="8"/>
      <color theme="1"/>
      <name val="Calibri"/>
      <scheme val="minor"/>
    </font>
    <font>
      <sz val="11"/>
      <color theme="1"/>
      <name val="Calibri"/>
      <family val="2"/>
      <scheme val="minor"/>
    </font>
    <font>
      <sz val="8"/>
      <color theme="8" tint="-0.249977111117893"/>
      <name val="Calibri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7" borderId="1" xfId="0" applyFont="1" applyFill="1" applyBorder="1" applyAlignment="1">
      <alignment horizontal="center" vertical="center"/>
    </xf>
    <xf numFmtId="0" fontId="2" fillId="7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9" borderId="0" xfId="0" applyFill="1"/>
    <xf numFmtId="0" fontId="1" fillId="6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NumberFormat="1" applyFont="1" applyFill="1" applyBorder="1" applyAlignment="1">
      <alignment vertical="top" wrapText="1"/>
    </xf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Fill="1" applyBorder="1" applyAlignment="1"/>
    <xf numFmtId="0" fontId="6" fillId="0" borderId="11" xfId="0" applyFont="1" applyBorder="1" applyAlignment="1"/>
    <xf numFmtId="0" fontId="6" fillId="0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/>
    <xf numFmtId="164" fontId="6" fillId="2" borderId="0" xfId="0" applyNumberFormat="1" applyFont="1" applyFill="1" applyBorder="1" applyAlignment="1">
      <alignment horizontal="center" vertical="top" wrapText="1"/>
    </xf>
    <xf numFmtId="165" fontId="6" fillId="2" borderId="0" xfId="0" applyNumberFormat="1" applyFont="1" applyFill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Border="1" applyAlignment="1"/>
    <xf numFmtId="0" fontId="6" fillId="0" borderId="0" xfId="0" applyFont="1" applyFill="1" applyBorder="1" applyAlignment="1">
      <alignment horizontal="left" vertical="top" wrapText="1"/>
    </xf>
    <xf numFmtId="164" fontId="8" fillId="10" borderId="0" xfId="0" applyNumberFormat="1" applyFont="1" applyFill="1" applyBorder="1" applyAlignment="1">
      <alignment horizontal="center" vertical="top" wrapText="1"/>
    </xf>
    <xf numFmtId="0" fontId="8" fillId="10" borderId="0" xfId="0" applyFont="1" applyFill="1" applyBorder="1" applyAlignment="1">
      <alignment horizontal="left" wrapText="1"/>
    </xf>
    <xf numFmtId="0" fontId="6" fillId="10" borderId="0" xfId="0" applyFont="1" applyFill="1" applyBorder="1" applyAlignment="1">
      <alignment horizontal="left" vertical="top" wrapText="1"/>
    </xf>
    <xf numFmtId="0" fontId="8" fillId="10" borderId="0" xfId="0" applyFont="1" applyFill="1" applyBorder="1" applyAlignment="1">
      <alignment horizontal="center" vertical="top" wrapText="1"/>
    </xf>
    <xf numFmtId="0" fontId="8" fillId="10" borderId="0" xfId="0" applyFont="1" applyFill="1" applyBorder="1" applyAlignment="1">
      <alignment horizontal="left" vertical="top" wrapText="1"/>
    </xf>
    <xf numFmtId="0" fontId="8" fillId="10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center" vertical="top" wrapText="1"/>
    </xf>
    <xf numFmtId="165" fontId="6" fillId="10" borderId="0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top" wrapText="1"/>
    </xf>
    <xf numFmtId="0" fontId="8" fillId="2" borderId="0" xfId="0" applyFont="1" applyFill="1" applyBorder="1" applyAlignment="1">
      <alignment horizontal="center" vertical="top" wrapText="1"/>
    </xf>
    <xf numFmtId="164" fontId="8" fillId="2" borderId="0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8" fillId="2" borderId="0" xfId="0" applyFont="1" applyFill="1" applyBorder="1" applyAlignment="1">
      <alignment horizontal="left" wrapText="1"/>
    </xf>
    <xf numFmtId="0" fontId="2" fillId="7" borderId="9" xfId="0" applyNumberFormat="1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2" fillId="9" borderId="0" xfId="0" applyNumberFormat="1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left" vertical="top" wrapText="1"/>
    </xf>
    <xf numFmtId="0" fontId="7" fillId="9" borderId="0" xfId="0" applyFont="1" applyFill="1" applyBorder="1"/>
    <xf numFmtId="0" fontId="10" fillId="9" borderId="0" xfId="0" applyFont="1" applyFill="1" applyBorder="1" applyAlignment="1">
      <alignment horizontal="left" vertical="top" wrapText="1"/>
    </xf>
    <xf numFmtId="0" fontId="10" fillId="9" borderId="0" xfId="0" applyFont="1" applyFill="1" applyBorder="1"/>
    <xf numFmtId="0" fontId="10" fillId="9" borderId="0" xfId="0" applyFont="1" applyFill="1" applyBorder="1" applyAlignment="1">
      <alignment horizontal="right" vertical="top" wrapText="1"/>
    </xf>
    <xf numFmtId="0" fontId="10" fillId="9" borderId="0" xfId="0" applyFont="1" applyFill="1" applyBorder="1" applyAlignment="1">
      <alignment horizontal="center" vertical="top" wrapText="1"/>
    </xf>
    <xf numFmtId="164" fontId="10" fillId="9" borderId="0" xfId="0" applyNumberFormat="1" applyFont="1" applyFill="1" applyBorder="1" applyAlignment="1">
      <alignment horizontal="center" vertical="top" wrapText="1"/>
    </xf>
    <xf numFmtId="165" fontId="7" fillId="9" borderId="0" xfId="0" applyNumberFormat="1" applyFont="1" applyFill="1" applyBorder="1" applyAlignment="1">
      <alignment horizontal="center" vertical="top" wrapText="1"/>
    </xf>
    <xf numFmtId="0" fontId="10" fillId="9" borderId="0" xfId="0" applyFont="1" applyFill="1" applyBorder="1" applyAlignment="1">
      <alignment horizontal="left" wrapText="1"/>
    </xf>
    <xf numFmtId="0" fontId="0" fillId="12" borderId="0" xfId="0" applyFill="1"/>
    <xf numFmtId="0" fontId="0" fillId="3" borderId="14" xfId="0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11" borderId="16" xfId="0" applyFont="1" applyFill="1" applyBorder="1" applyAlignment="1">
      <alignment horizontal="center"/>
    </xf>
    <xf numFmtId="0" fontId="3" fillId="11" borderId="18" xfId="1" applyFont="1" applyFill="1" applyBorder="1" applyAlignment="1">
      <alignment horizontal="center" vertical="center"/>
    </xf>
    <xf numFmtId="0" fontId="1" fillId="9" borderId="0" xfId="1" applyFont="1" applyFill="1" applyBorder="1" applyAlignment="1">
      <alignment horizontal="right" vertical="center"/>
    </xf>
    <xf numFmtId="0" fontId="0" fillId="9" borderId="0" xfId="0" applyFill="1" applyBorder="1" applyAlignment="1">
      <alignment horizontal="right"/>
    </xf>
    <xf numFmtId="0" fontId="4" fillId="9" borderId="0" xfId="1" applyFont="1" applyFill="1" applyBorder="1" applyAlignment="1">
      <alignment horizontal="right" vertical="center"/>
    </xf>
    <xf numFmtId="0" fontId="1" fillId="9" borderId="0" xfId="1" applyFont="1" applyFill="1" applyBorder="1" applyAlignment="1">
      <alignment horizontal="center" vertical="center"/>
    </xf>
    <xf numFmtId="0" fontId="1" fillId="9" borderId="2" xfId="1" applyFont="1" applyFill="1" applyBorder="1" applyAlignment="1">
      <alignment horizontal="center" vertical="center"/>
    </xf>
    <xf numFmtId="0" fontId="1" fillId="9" borderId="1" xfId="1" applyFont="1" applyFill="1" applyBorder="1" applyAlignment="1">
      <alignment horizontal="center" vertical="center"/>
    </xf>
    <xf numFmtId="0" fontId="0" fillId="9" borderId="0" xfId="0" applyFill="1" applyBorder="1"/>
    <xf numFmtId="0" fontId="1" fillId="9" borderId="0" xfId="1" applyFont="1" applyFill="1" applyBorder="1" applyAlignment="1">
      <alignment horizontal="left" vertical="center"/>
    </xf>
    <xf numFmtId="0" fontId="4" fillId="9" borderId="5" xfId="1" applyFont="1" applyFill="1" applyBorder="1" applyAlignment="1">
      <alignment horizontal="center" vertical="center"/>
    </xf>
    <xf numFmtId="0" fontId="1" fillId="9" borderId="21" xfId="1" applyFont="1" applyFill="1" applyBorder="1" applyAlignment="1">
      <alignment horizontal="center" vertical="center"/>
    </xf>
    <xf numFmtId="0" fontId="11" fillId="11" borderId="22" xfId="1" applyFont="1" applyFill="1" applyBorder="1" applyAlignment="1">
      <alignment horizontal="center" vertical="center"/>
    </xf>
    <xf numFmtId="0" fontId="11" fillId="13" borderId="22" xfId="1" applyFont="1" applyFill="1" applyBorder="1" applyAlignment="1">
      <alignment horizontal="center" vertical="center"/>
    </xf>
    <xf numFmtId="0" fontId="11" fillId="14" borderId="16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9" borderId="4" xfId="1" applyFont="1" applyFill="1" applyBorder="1" applyAlignment="1">
      <alignment horizontal="center" vertical="center"/>
    </xf>
    <xf numFmtId="0" fontId="11" fillId="11" borderId="22" xfId="0" applyFont="1" applyFill="1" applyBorder="1" applyAlignment="1">
      <alignment horizontal="center"/>
    </xf>
    <xf numFmtId="0" fontId="11" fillId="13" borderId="22" xfId="0" applyFont="1" applyFill="1" applyBorder="1" applyAlignment="1">
      <alignment horizontal="center"/>
    </xf>
    <xf numFmtId="0" fontId="11" fillId="14" borderId="22" xfId="0" applyFont="1" applyFill="1" applyBorder="1" applyAlignment="1">
      <alignment horizontal="center"/>
    </xf>
    <xf numFmtId="0" fontId="11" fillId="15" borderId="16" xfId="0" applyFont="1" applyFill="1" applyBorder="1" applyAlignment="1">
      <alignment horizontal="center"/>
    </xf>
    <xf numFmtId="0" fontId="3" fillId="9" borderId="6" xfId="1" applyFont="1" applyFill="1" applyBorder="1" applyAlignment="1">
      <alignment horizontal="center" vertical="center"/>
    </xf>
    <xf numFmtId="0" fontId="1" fillId="9" borderId="6" xfId="1" applyFont="1" applyFill="1" applyBorder="1" applyAlignment="1">
      <alignment horizontal="center" vertical="center"/>
    </xf>
    <xf numFmtId="0" fontId="1" fillId="9" borderId="8" xfId="1" applyFont="1" applyFill="1" applyBorder="1" applyAlignment="1">
      <alignment horizontal="center" vertical="center"/>
    </xf>
    <xf numFmtId="0" fontId="4" fillId="9" borderId="3" xfId="1" applyFont="1" applyFill="1" applyBorder="1" applyAlignment="1">
      <alignment horizontal="center" vertical="center"/>
    </xf>
    <xf numFmtId="0" fontId="3" fillId="9" borderId="0" xfId="1" applyFont="1" applyFill="1" applyBorder="1" applyAlignment="1">
      <alignment horizontal="left" vertical="center"/>
    </xf>
    <xf numFmtId="0" fontId="1" fillId="9" borderId="10" xfId="1" applyFont="1" applyFill="1" applyBorder="1" applyAlignment="1">
      <alignment horizontal="left" vertical="center"/>
    </xf>
    <xf numFmtId="0" fontId="9" fillId="9" borderId="0" xfId="1" applyFill="1"/>
    <xf numFmtId="0" fontId="3" fillId="9" borderId="5" xfId="1" applyFont="1" applyFill="1" applyBorder="1" applyAlignment="1">
      <alignment horizontal="left" vertical="center"/>
    </xf>
    <xf numFmtId="0" fontId="1" fillId="9" borderId="5" xfId="1" applyFont="1" applyFill="1" applyBorder="1" applyAlignment="1">
      <alignment horizontal="left" vertical="center"/>
    </xf>
    <xf numFmtId="0" fontId="1" fillId="9" borderId="7" xfId="1" applyFont="1" applyFill="1" applyBorder="1" applyAlignment="1">
      <alignment horizontal="left" vertical="center"/>
    </xf>
    <xf numFmtId="0" fontId="11" fillId="11" borderId="23" xfId="0" applyFont="1" applyFill="1" applyBorder="1" applyAlignment="1">
      <alignment horizontal="center"/>
    </xf>
    <xf numFmtId="0" fontId="11" fillId="13" borderId="23" xfId="0" applyFont="1" applyFill="1" applyBorder="1" applyAlignment="1">
      <alignment horizontal="center"/>
    </xf>
    <xf numFmtId="0" fontId="11" fillId="14" borderId="23" xfId="0" applyFont="1" applyFill="1" applyBorder="1" applyAlignment="1">
      <alignment horizontal="center"/>
    </xf>
    <xf numFmtId="0" fontId="11" fillId="15" borderId="23" xfId="0" applyFont="1" applyFill="1" applyBorder="1" applyAlignment="1">
      <alignment horizontal="center"/>
    </xf>
    <xf numFmtId="0" fontId="2" fillId="9" borderId="1" xfId="1" applyNumberFormat="1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horizontal="center"/>
    </xf>
    <xf numFmtId="165" fontId="0" fillId="0" borderId="0" xfId="0" applyNumberFormat="1"/>
    <xf numFmtId="0" fontId="11" fillId="15" borderId="25" xfId="0" applyFont="1" applyFill="1" applyBorder="1" applyAlignment="1">
      <alignment horizontal="center"/>
    </xf>
    <xf numFmtId="0" fontId="12" fillId="16" borderId="25" xfId="0" applyFont="1" applyFill="1" applyBorder="1" applyAlignment="1">
      <alignment horizontal="center"/>
    </xf>
    <xf numFmtId="0" fontId="12" fillId="18" borderId="22" xfId="0" applyFont="1" applyFill="1" applyBorder="1" applyAlignment="1">
      <alignment horizontal="center"/>
    </xf>
    <xf numFmtId="0" fontId="4" fillId="9" borderId="28" xfId="1" applyFont="1" applyFill="1" applyBorder="1" applyAlignment="1">
      <alignment horizontal="center" vertical="center"/>
    </xf>
    <xf numFmtId="0" fontId="12" fillId="17" borderId="25" xfId="0" applyFont="1" applyFill="1" applyBorder="1" applyAlignment="1">
      <alignment horizontal="center"/>
    </xf>
    <xf numFmtId="0" fontId="12" fillId="7" borderId="16" xfId="0" applyFont="1" applyFill="1" applyBorder="1" applyAlignment="1">
      <alignment horizontal="center"/>
    </xf>
    <xf numFmtId="0" fontId="0" fillId="16" borderId="26" xfId="0" applyFill="1" applyBorder="1" applyAlignment="1">
      <alignment horizontal="center"/>
    </xf>
    <xf numFmtId="0" fontId="11" fillId="12" borderId="15" xfId="0" applyFont="1" applyFill="1" applyBorder="1" applyAlignment="1">
      <alignment horizontal="center"/>
    </xf>
    <xf numFmtId="0" fontId="11" fillId="12" borderId="17" xfId="0" applyFont="1" applyFill="1" applyBorder="1" applyAlignment="1">
      <alignment horizontal="center"/>
    </xf>
    <xf numFmtId="0" fontId="11" fillId="15" borderId="26" xfId="0" applyFont="1" applyFill="1" applyBorder="1" applyAlignment="1">
      <alignment horizontal="center"/>
    </xf>
    <xf numFmtId="0" fontId="0" fillId="18" borderId="23" xfId="0" applyFill="1" applyBorder="1" applyAlignment="1">
      <alignment horizontal="center"/>
    </xf>
    <xf numFmtId="0" fontId="0" fillId="17" borderId="26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49" fontId="11" fillId="12" borderId="17" xfId="0" applyNumberFormat="1" applyFont="1" applyFill="1" applyBorder="1" applyAlignment="1">
      <alignment horizontal="center"/>
    </xf>
    <xf numFmtId="49" fontId="11" fillId="12" borderId="19" xfId="0" applyNumberFormat="1" applyFont="1" applyFill="1" applyBorder="1" applyAlignment="1">
      <alignment horizontal="center"/>
    </xf>
    <xf numFmtId="0" fontId="11" fillId="11" borderId="24" xfId="0" applyFont="1" applyFill="1" applyBorder="1" applyAlignment="1">
      <alignment horizontal="center"/>
    </xf>
    <xf numFmtId="0" fontId="11" fillId="13" borderId="24" xfId="0" applyFont="1" applyFill="1" applyBorder="1" applyAlignment="1">
      <alignment horizontal="center"/>
    </xf>
    <xf numFmtId="0" fontId="11" fillId="14" borderId="24" xfId="0" applyFont="1" applyFill="1" applyBorder="1" applyAlignment="1">
      <alignment horizontal="center"/>
    </xf>
    <xf numFmtId="0" fontId="11" fillId="15" borderId="27" xfId="0" applyFont="1" applyFill="1" applyBorder="1" applyAlignment="1">
      <alignment horizontal="center"/>
    </xf>
    <xf numFmtId="0" fontId="0" fillId="16" borderId="27" xfId="0" applyFill="1" applyBorder="1" applyAlignment="1">
      <alignment horizontal="center"/>
    </xf>
    <xf numFmtId="0" fontId="0" fillId="18" borderId="24" xfId="0" applyFill="1" applyBorder="1" applyAlignment="1">
      <alignment horizontal="center"/>
    </xf>
    <xf numFmtId="0" fontId="0" fillId="17" borderId="27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11" fillId="12" borderId="23" xfId="0" applyFont="1" applyFill="1" applyBorder="1" applyAlignment="1">
      <alignment horizontal="center"/>
    </xf>
    <xf numFmtId="49" fontId="11" fillId="12" borderId="23" xfId="0" applyNumberFormat="1" applyFont="1" applyFill="1" applyBorder="1" applyAlignment="1">
      <alignment horizontal="center"/>
    </xf>
    <xf numFmtId="0" fontId="11" fillId="15" borderId="18" xfId="0" applyFont="1" applyFill="1" applyBorder="1" applyAlignment="1">
      <alignment horizontal="center"/>
    </xf>
    <xf numFmtId="0" fontId="11" fillId="15" borderId="20" xfId="0" applyFont="1" applyFill="1" applyBorder="1" applyAlignment="1">
      <alignment horizontal="center"/>
    </xf>
    <xf numFmtId="0" fontId="11" fillId="14" borderId="18" xfId="0" applyFont="1" applyFill="1" applyBorder="1" applyAlignment="1">
      <alignment horizontal="center"/>
    </xf>
    <xf numFmtId="0" fontId="11" fillId="14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9" borderId="22" xfId="0" applyFont="1" applyFill="1" applyBorder="1" applyAlignment="1">
      <alignment horizontal="center"/>
    </xf>
    <xf numFmtId="0" fontId="11" fillId="19" borderId="23" xfId="0" applyFont="1" applyFill="1" applyBorder="1" applyAlignment="1">
      <alignment horizontal="center"/>
    </xf>
    <xf numFmtId="0" fontId="11" fillId="19" borderId="24" xfId="0" applyFont="1" applyFill="1" applyBorder="1" applyAlignment="1">
      <alignment horizontal="center"/>
    </xf>
    <xf numFmtId="0" fontId="6" fillId="9" borderId="0" xfId="0" applyFont="1" applyFill="1" applyBorder="1" applyAlignment="1">
      <alignment vertical="top" wrapText="1"/>
    </xf>
    <xf numFmtId="0" fontId="6" fillId="9" borderId="0" xfId="0" applyFont="1" applyFill="1" applyBorder="1" applyAlignment="1"/>
    <xf numFmtId="0" fontId="8" fillId="2" borderId="0" xfId="0" applyFont="1" applyFill="1" applyBorder="1" applyAlignment="1"/>
    <xf numFmtId="0" fontId="6" fillId="9" borderId="0" xfId="0" applyFont="1" applyFill="1" applyBorder="1" applyAlignment="1">
      <alignment horizontal="left" vertical="top" wrapText="1"/>
    </xf>
    <xf numFmtId="0" fontId="6" fillId="9" borderId="0" xfId="0" applyFont="1" applyFill="1"/>
    <xf numFmtId="0" fontId="8" fillId="9" borderId="0" xfId="0" applyFont="1" applyFill="1" applyBorder="1" applyAlignment="1">
      <alignment horizontal="left" vertical="top" wrapText="1"/>
    </xf>
    <xf numFmtId="0" fontId="8" fillId="9" borderId="0" xfId="0" applyFont="1" applyFill="1" applyBorder="1" applyAlignment="1">
      <alignment horizontal="left" wrapText="1"/>
    </xf>
    <xf numFmtId="0" fontId="8" fillId="9" borderId="0" xfId="0" applyFont="1" applyFill="1"/>
    <xf numFmtId="0" fontId="8" fillId="9" borderId="0" xfId="0" applyFont="1" applyFill="1" applyBorder="1" applyAlignment="1">
      <alignment horizontal="right" vertical="top" wrapText="1"/>
    </xf>
    <xf numFmtId="0" fontId="8" fillId="9" borderId="0" xfId="0" applyFont="1" applyFill="1" applyBorder="1" applyAlignment="1">
      <alignment horizontal="center" vertical="top" wrapText="1"/>
    </xf>
    <xf numFmtId="164" fontId="8" fillId="9" borderId="0" xfId="0" applyNumberFormat="1" applyFont="1" applyFill="1" applyBorder="1" applyAlignment="1">
      <alignment horizontal="center" vertical="top" wrapText="1"/>
    </xf>
    <xf numFmtId="165" fontId="6" fillId="9" borderId="0" xfId="0" applyNumberFormat="1" applyFont="1" applyFill="1" applyBorder="1" applyAlignment="1">
      <alignment horizontal="center" vertical="top" wrapText="1"/>
    </xf>
    <xf numFmtId="0" fontId="6" fillId="9" borderId="0" xfId="0" applyFont="1" applyFill="1" applyBorder="1" applyAlignment="1">
      <alignment horizontal="center" vertical="top" wrapText="1"/>
    </xf>
    <xf numFmtId="164" fontId="6" fillId="9" borderId="0" xfId="0" applyNumberFormat="1" applyFont="1" applyFill="1" applyBorder="1" applyAlignment="1">
      <alignment horizontal="center" vertical="top" wrapText="1"/>
    </xf>
    <xf numFmtId="0" fontId="8" fillId="9" borderId="0" xfId="0" applyFont="1" applyFill="1" applyBorder="1" applyAlignment="1"/>
    <xf numFmtId="0" fontId="6" fillId="2" borderId="0" xfId="0" applyFont="1" applyFill="1" applyBorder="1"/>
    <xf numFmtId="0" fontId="6" fillId="20" borderId="0" xfId="0" applyFont="1" applyFill="1" applyBorder="1" applyAlignment="1">
      <alignment horizontal="left" vertical="top" wrapText="1"/>
    </xf>
    <xf numFmtId="0" fontId="6" fillId="20" borderId="0" xfId="0" applyFont="1" applyFill="1" applyBorder="1" applyAlignment="1">
      <alignment horizontal="center" vertical="top" wrapText="1"/>
    </xf>
    <xf numFmtId="0" fontId="6" fillId="10" borderId="0" xfId="0" applyFont="1" applyFill="1" applyBorder="1" applyAlignment="1">
      <alignment horizontal="center" vertical="top" wrapText="1"/>
    </xf>
    <xf numFmtId="0" fontId="6" fillId="10" borderId="0" xfId="0" applyFont="1" applyFill="1" applyBorder="1" applyAlignment="1">
      <alignment vertical="top" wrapText="1"/>
    </xf>
    <xf numFmtId="164" fontId="6" fillId="20" borderId="0" xfId="0" applyNumberFormat="1" applyFont="1" applyFill="1" applyBorder="1" applyAlignment="1">
      <alignment horizontal="center" vertical="top" wrapText="1"/>
    </xf>
    <xf numFmtId="164" fontId="6" fillId="10" borderId="0" xfId="0" applyNumberFormat="1" applyFont="1" applyFill="1" applyBorder="1" applyAlignment="1">
      <alignment horizontal="center" vertical="top" wrapText="1"/>
    </xf>
    <xf numFmtId="0" fontId="6" fillId="20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right" vertical="top" wrapText="1"/>
    </xf>
    <xf numFmtId="0" fontId="13" fillId="11" borderId="18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left" wrapText="1"/>
    </xf>
    <xf numFmtId="0" fontId="11" fillId="3" borderId="13" xfId="0" applyFont="1" applyFill="1" applyBorder="1" applyAlignment="1">
      <alignment horizontal="left"/>
    </xf>
    <xf numFmtId="0" fontId="11" fillId="3" borderId="14" xfId="0" applyFont="1" applyFill="1" applyBorder="1" applyAlignment="1">
      <alignment horizontal="left"/>
    </xf>
    <xf numFmtId="0" fontId="11" fillId="3" borderId="13" xfId="0" applyFont="1" applyFill="1" applyBorder="1" applyAlignment="1">
      <alignment horizontal="left" wrapText="1"/>
    </xf>
    <xf numFmtId="0" fontId="8" fillId="0" borderId="11" xfId="0" applyFont="1" applyBorder="1" applyAlignment="1"/>
    <xf numFmtId="0" fontId="8" fillId="0" borderId="0" xfId="0" applyFont="1" applyFill="1"/>
    <xf numFmtId="0" fontId="8" fillId="0" borderId="0" xfId="0" applyFont="1" applyFill="1" applyBorder="1" applyAlignment="1"/>
    <xf numFmtId="0" fontId="8" fillId="0" borderId="11" xfId="0" applyFont="1" applyFill="1" applyBorder="1" applyAlignment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yyyy\-mm\-dd"/>
      <alignment horizont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yyyy\-mm\-dd"/>
      <alignment horizont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"/>
  <c:chart>
    <c:plotArea>
      <c:layout/>
      <c:barChart>
        <c:barDir val="col"/>
        <c:grouping val="clustered"/>
        <c:ser>
          <c:idx val="0"/>
          <c:order val="0"/>
          <c:cat>
            <c:strRef>
              <c:f>Graphes!$B$5:$B$10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Graphes!$C$5:$C$10</c:f>
              <c:numCache>
                <c:formatCode>General</c:formatCode>
                <c:ptCount val="6"/>
                <c:pt idx="0">
                  <c:v>6</c:v>
                </c:pt>
                <c:pt idx="1">
                  <c:v>15</c:v>
                </c:pt>
                <c:pt idx="2">
                  <c:v>7</c:v>
                </c:pt>
                <c:pt idx="3">
                  <c:v>10</c:v>
                </c:pt>
                <c:pt idx="4">
                  <c:v>8</c:v>
                </c:pt>
              </c:numCache>
            </c:numRef>
          </c:val>
        </c:ser>
        <c:axId val="54716288"/>
        <c:axId val="54717824"/>
      </c:barChart>
      <c:catAx>
        <c:axId val="54716288"/>
        <c:scaling>
          <c:orientation val="minMax"/>
        </c:scaling>
        <c:axPos val="b"/>
        <c:tickLblPos val="nextTo"/>
        <c:crossAx val="54717824"/>
        <c:crosses val="autoZero"/>
        <c:auto val="1"/>
        <c:lblAlgn val="ctr"/>
        <c:lblOffset val="100"/>
      </c:catAx>
      <c:valAx>
        <c:axId val="547178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Number of Servers</a:t>
                </a:r>
              </a:p>
            </c:rich>
          </c:tx>
          <c:layout/>
        </c:title>
        <c:numFmt formatCode="General" sourceLinked="1"/>
        <c:tickLblPos val="nextTo"/>
        <c:crossAx val="5471628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tx>
            <c:strRef>
              <c:f>Graphes!$C$30</c:f>
              <c:strCache>
                <c:ptCount val="1"/>
                <c:pt idx="0">
                  <c:v>Small (-50Go)</c:v>
                </c:pt>
              </c:strCache>
            </c:strRef>
          </c:tx>
          <c:cat>
            <c:strRef>
              <c:f>Graphes!$B$31:$B$36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Graphes!$C$31:$C$36</c:f>
              <c:numCache>
                <c:formatCode>General</c:formatCode>
                <c:ptCount val="6"/>
                <c:pt idx="1">
                  <c:v>13</c:v>
                </c:pt>
                <c:pt idx="2">
                  <c:v>5</c:v>
                </c:pt>
                <c:pt idx="3">
                  <c:v>9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Graphes!$D$30</c:f>
              <c:strCache>
                <c:ptCount val="1"/>
                <c:pt idx="0">
                  <c:v>Medium (-120Go)</c:v>
                </c:pt>
              </c:strCache>
            </c:strRef>
          </c:tx>
          <c:cat>
            <c:strRef>
              <c:f>Graphes!$B$31:$B$36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Graphes!$D$31:$D$36</c:f>
              <c:numCache>
                <c:formatCode>General</c:formatCode>
                <c:ptCount val="6"/>
                <c:pt idx="0">
                  <c:v>4</c:v>
                </c:pt>
                <c:pt idx="1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Graphes!$E$30</c:f>
              <c:strCache>
                <c:ptCount val="1"/>
                <c:pt idx="0">
                  <c:v>Large (+120Go)</c:v>
                </c:pt>
              </c:strCache>
            </c:strRef>
          </c:tx>
          <c:cat>
            <c:strRef>
              <c:f>Graphes!$B$31:$B$36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Graphes!$E$31:$E$36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axId val="54756096"/>
        <c:axId val="54757632"/>
      </c:barChart>
      <c:catAx>
        <c:axId val="54756096"/>
        <c:scaling>
          <c:orientation val="minMax"/>
        </c:scaling>
        <c:axPos val="b"/>
        <c:tickLblPos val="nextTo"/>
        <c:crossAx val="54757632"/>
        <c:crosses val="autoZero"/>
        <c:auto val="1"/>
        <c:lblAlgn val="ctr"/>
        <c:lblOffset val="100"/>
      </c:catAx>
      <c:valAx>
        <c:axId val="547576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b="0"/>
                  <a:t>Number of Servers</a:t>
                </a:r>
              </a:p>
            </c:rich>
          </c:tx>
          <c:layout/>
        </c:title>
        <c:numFmt formatCode="General" sourceLinked="1"/>
        <c:tickLblPos val="nextTo"/>
        <c:crossAx val="54756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tx>
            <c:strRef>
              <c:f>Graphes!$C$46</c:f>
              <c:strCache>
                <c:ptCount val="1"/>
                <c:pt idx="0">
                  <c:v>Physical Windows</c:v>
                </c:pt>
              </c:strCache>
            </c:strRef>
          </c:tx>
          <c:cat>
            <c:strRef>
              <c:f>Graphes!$B$47:$B$52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Graphes!$C$47:$C$52</c:f>
              <c:numCache>
                <c:formatCode>General</c:formatCode>
                <c:ptCount val="6"/>
                <c:pt idx="0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Graphes!$D$46</c:f>
              <c:strCache>
                <c:ptCount val="1"/>
                <c:pt idx="0">
                  <c:v>Physical Linux</c:v>
                </c:pt>
              </c:strCache>
            </c:strRef>
          </c:tx>
          <c:cat>
            <c:strRef>
              <c:f>Graphes!$B$47:$B$52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Graphes!$D$47:$D$52</c:f>
              <c:numCache>
                <c:formatCode>General</c:formatCode>
                <c:ptCount val="6"/>
                <c:pt idx="1">
                  <c:v>1</c:v>
                </c:pt>
                <c:pt idx="3">
                  <c:v>2</c:v>
                </c:pt>
              </c:numCache>
            </c:numRef>
          </c:val>
        </c:ser>
        <c:ser>
          <c:idx val="2"/>
          <c:order val="2"/>
          <c:tx>
            <c:strRef>
              <c:f>Graphes!$E$46</c:f>
              <c:strCache>
                <c:ptCount val="1"/>
                <c:pt idx="0">
                  <c:v>VM Windows</c:v>
                </c:pt>
              </c:strCache>
            </c:strRef>
          </c:tx>
          <c:cat>
            <c:strRef>
              <c:f>Graphes!$B$47:$B$52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Graphes!$E$47:$E$52</c:f>
              <c:numCache>
                <c:formatCode>General</c:formatCode>
                <c:ptCount val="6"/>
                <c:pt idx="0">
                  <c:v>3</c:v>
                </c:pt>
                <c:pt idx="1">
                  <c:v>11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</c:ser>
        <c:ser>
          <c:idx val="3"/>
          <c:order val="3"/>
          <c:tx>
            <c:strRef>
              <c:f>Graphes!$F$46</c:f>
              <c:strCache>
                <c:ptCount val="1"/>
                <c:pt idx="0">
                  <c:v>VM Linux</c:v>
                </c:pt>
              </c:strCache>
            </c:strRef>
          </c:tx>
          <c:cat>
            <c:strRef>
              <c:f>Graphes!$B$47:$B$52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Graphes!$F$47:$F$52</c:f>
              <c:numCache>
                <c:formatCode>General</c:formatCode>
                <c:ptCount val="6"/>
                <c:pt idx="1">
                  <c:v>3</c:v>
                </c:pt>
              </c:numCache>
            </c:numRef>
          </c:val>
        </c:ser>
        <c:axId val="55517568"/>
        <c:axId val="55519104"/>
      </c:barChart>
      <c:catAx>
        <c:axId val="55517568"/>
        <c:scaling>
          <c:orientation val="minMax"/>
        </c:scaling>
        <c:axPos val="b"/>
        <c:tickLblPos val="nextTo"/>
        <c:crossAx val="55519104"/>
        <c:crosses val="autoZero"/>
        <c:auto val="1"/>
        <c:lblAlgn val="ctr"/>
        <c:lblOffset val="100"/>
      </c:catAx>
      <c:valAx>
        <c:axId val="555191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b="0"/>
                  <a:t>Number of Servers</a:t>
                </a:r>
              </a:p>
            </c:rich>
          </c:tx>
          <c:layout/>
        </c:title>
        <c:numFmt formatCode="General" sourceLinked="1"/>
        <c:tickLblPos val="nextTo"/>
        <c:crossAx val="55517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tx>
            <c:strRef>
              <c:f>Graphes!$C$70</c:f>
              <c:strCache>
                <c:ptCount val="1"/>
                <c:pt idx="0">
                  <c:v>Physical Windows</c:v>
                </c:pt>
              </c:strCache>
            </c:strRef>
          </c:tx>
          <c:cat>
            <c:strRef>
              <c:f>Graphes!$B$71:$B$76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Graphes!$C$71:$C$76</c:f>
              <c:numCache>
                <c:formatCode>General</c:formatCode>
                <c:ptCount val="6"/>
                <c:pt idx="0">
                  <c:v>787</c:v>
                </c:pt>
              </c:numCache>
            </c:numRef>
          </c:val>
        </c:ser>
        <c:ser>
          <c:idx val="1"/>
          <c:order val="1"/>
          <c:tx>
            <c:strRef>
              <c:f>Graphes!$D$70</c:f>
              <c:strCache>
                <c:ptCount val="1"/>
                <c:pt idx="0">
                  <c:v>Physical Linux</c:v>
                </c:pt>
              </c:strCache>
            </c:strRef>
          </c:tx>
          <c:cat>
            <c:strRef>
              <c:f>Graphes!$B$71:$B$76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Graphes!$D$71:$D$76</c:f>
              <c:numCache>
                <c:formatCode>General</c:formatCode>
                <c:ptCount val="6"/>
                <c:pt idx="1">
                  <c:v>600</c:v>
                </c:pt>
              </c:numCache>
            </c:numRef>
          </c:val>
        </c:ser>
        <c:ser>
          <c:idx val="2"/>
          <c:order val="2"/>
          <c:tx>
            <c:strRef>
              <c:f>Graphes!$E$70</c:f>
              <c:strCache>
                <c:ptCount val="1"/>
                <c:pt idx="0">
                  <c:v>VM Windows</c:v>
                </c:pt>
              </c:strCache>
            </c:strRef>
          </c:tx>
          <c:cat>
            <c:strRef>
              <c:f>Graphes!$B$71:$B$76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Graphes!$E$71:$E$76</c:f>
              <c:numCache>
                <c:formatCode>General</c:formatCode>
                <c:ptCount val="6"/>
                <c:pt idx="0">
                  <c:v>272</c:v>
                </c:pt>
                <c:pt idx="1">
                  <c:v>405</c:v>
                </c:pt>
                <c:pt idx="2">
                  <c:v>630</c:v>
                </c:pt>
                <c:pt idx="3">
                  <c:v>440</c:v>
                </c:pt>
                <c:pt idx="4">
                  <c:v>1095</c:v>
                </c:pt>
              </c:numCache>
            </c:numRef>
          </c:val>
        </c:ser>
        <c:ser>
          <c:idx val="3"/>
          <c:order val="3"/>
          <c:tx>
            <c:strRef>
              <c:f>Graphes!$F$70</c:f>
              <c:strCache>
                <c:ptCount val="1"/>
                <c:pt idx="0">
                  <c:v>VM Linux</c:v>
                </c:pt>
              </c:strCache>
            </c:strRef>
          </c:tx>
          <c:cat>
            <c:strRef>
              <c:f>Graphes!$B$71:$B$76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Graphes!$F$71:$F$76</c:f>
              <c:numCache>
                <c:formatCode>General</c:formatCode>
                <c:ptCount val="6"/>
                <c:pt idx="1">
                  <c:v>91</c:v>
                </c:pt>
                <c:pt idx="3">
                  <c:v>80</c:v>
                </c:pt>
              </c:numCache>
            </c:numRef>
          </c:val>
        </c:ser>
        <c:axId val="55451648"/>
        <c:axId val="55453184"/>
      </c:barChart>
      <c:catAx>
        <c:axId val="55451648"/>
        <c:scaling>
          <c:orientation val="minMax"/>
        </c:scaling>
        <c:axPos val="b"/>
        <c:tickLblPos val="nextTo"/>
        <c:crossAx val="55453184"/>
        <c:crosses val="autoZero"/>
        <c:auto val="1"/>
        <c:lblAlgn val="ctr"/>
        <c:lblOffset val="100"/>
      </c:catAx>
      <c:valAx>
        <c:axId val="554531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b="0"/>
                  <a:t>Number</a:t>
                </a:r>
                <a:r>
                  <a:rPr lang="fr-FR" b="0" baseline="0"/>
                  <a:t> of gigas</a:t>
                </a:r>
                <a:endParaRPr lang="fr-FR" b="0"/>
              </a:p>
            </c:rich>
          </c:tx>
          <c:layout/>
        </c:title>
        <c:numFmt formatCode="General" sourceLinked="1"/>
        <c:tickLblPos val="nextTo"/>
        <c:crossAx val="55451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208665896285151"/>
          <c:y val="5.6883313314649304E-2"/>
          <c:w val="0.64990818127256278"/>
          <c:h val="0.86382608953541862"/>
        </c:manualLayout>
      </c:layout>
      <c:barChart>
        <c:barDir val="col"/>
        <c:grouping val="clustered"/>
        <c:ser>
          <c:idx val="0"/>
          <c:order val="0"/>
          <c:tx>
            <c:strRef>
              <c:f>Graphes!$C$96</c:f>
              <c:strCache>
                <c:ptCount val="1"/>
                <c:pt idx="0">
                  <c:v>Physical Windows</c:v>
                </c:pt>
              </c:strCache>
            </c:strRef>
          </c:tx>
          <c:cat>
            <c:strRef>
              <c:f>Graphes!$B$97:$B$102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Graphes!$C$97:$C$102</c:f>
              <c:numCache>
                <c:formatCode>General</c:formatCode>
                <c:ptCount val="6"/>
                <c:pt idx="0">
                  <c:v>36</c:v>
                </c:pt>
              </c:numCache>
            </c:numRef>
          </c:val>
        </c:ser>
        <c:ser>
          <c:idx val="1"/>
          <c:order val="1"/>
          <c:tx>
            <c:strRef>
              <c:f>Graphes!$D$96</c:f>
              <c:strCache>
                <c:ptCount val="1"/>
                <c:pt idx="0">
                  <c:v>Physical Linux</c:v>
                </c:pt>
              </c:strCache>
            </c:strRef>
          </c:tx>
          <c:cat>
            <c:strRef>
              <c:f>Graphes!$B$97:$B$102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Graphes!$D$97:$D$102</c:f>
              <c:numCache>
                <c:formatCode>General</c:formatCode>
                <c:ptCount val="6"/>
                <c:pt idx="1">
                  <c:v>12</c:v>
                </c:pt>
              </c:numCache>
            </c:numRef>
          </c:val>
        </c:ser>
        <c:ser>
          <c:idx val="2"/>
          <c:order val="2"/>
          <c:tx>
            <c:strRef>
              <c:f>Graphes!$E$96</c:f>
              <c:strCache>
                <c:ptCount val="1"/>
                <c:pt idx="0">
                  <c:v>VM Windows</c:v>
                </c:pt>
              </c:strCache>
            </c:strRef>
          </c:tx>
          <c:cat>
            <c:strRef>
              <c:f>Graphes!$B$97:$B$102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Graphes!$E$97:$E$102</c:f>
              <c:numCache>
                <c:formatCode>General</c:formatCode>
                <c:ptCount val="6"/>
                <c:pt idx="0">
                  <c:v>9</c:v>
                </c:pt>
                <c:pt idx="1">
                  <c:v>13</c:v>
                </c:pt>
                <c:pt idx="2">
                  <c:v>19</c:v>
                </c:pt>
                <c:pt idx="3">
                  <c:v>20</c:v>
                </c:pt>
                <c:pt idx="4">
                  <c:v>7</c:v>
                </c:pt>
              </c:numCache>
            </c:numRef>
          </c:val>
        </c:ser>
        <c:ser>
          <c:idx val="3"/>
          <c:order val="3"/>
          <c:tx>
            <c:strRef>
              <c:f>Graphes!$F$96</c:f>
              <c:strCache>
                <c:ptCount val="1"/>
                <c:pt idx="0">
                  <c:v>VM Linux</c:v>
                </c:pt>
              </c:strCache>
            </c:strRef>
          </c:tx>
          <c:cat>
            <c:strRef>
              <c:f>Graphes!$B$97:$B$102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Graphes!$F$97:$F$102</c:f>
              <c:numCache>
                <c:formatCode>General</c:formatCode>
                <c:ptCount val="6"/>
                <c:pt idx="1">
                  <c:v>20</c:v>
                </c:pt>
                <c:pt idx="3">
                  <c:v>25</c:v>
                </c:pt>
              </c:numCache>
            </c:numRef>
          </c:val>
        </c:ser>
        <c:axId val="55483776"/>
        <c:axId val="55501952"/>
      </c:barChart>
      <c:catAx>
        <c:axId val="55483776"/>
        <c:scaling>
          <c:orientation val="minMax"/>
        </c:scaling>
        <c:axPos val="b"/>
        <c:tickLblPos val="nextTo"/>
        <c:crossAx val="55501952"/>
        <c:crosses val="autoZero"/>
        <c:auto val="1"/>
        <c:lblAlgn val="ctr"/>
        <c:lblOffset val="100"/>
      </c:catAx>
      <c:valAx>
        <c:axId val="555019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b="0"/>
                  <a:t>Time</a:t>
                </a:r>
                <a:r>
                  <a:rPr lang="fr-FR" b="0" baseline="0"/>
                  <a:t> to deliver (Day)</a:t>
                </a:r>
                <a:endParaRPr lang="fr-FR" b="0"/>
              </a:p>
            </c:rich>
          </c:tx>
          <c:layout/>
        </c:title>
        <c:numFmt formatCode="General" sourceLinked="1"/>
        <c:tickLblPos val="nextTo"/>
        <c:crossAx val="55483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0922467513646694"/>
          <c:y val="5.4332299371669487E-2"/>
          <c:w val="0.69929375392493121"/>
          <c:h val="0.83320236485590737"/>
        </c:manualLayout>
      </c:layout>
      <c:barChart>
        <c:barDir val="col"/>
        <c:grouping val="clustered"/>
        <c:ser>
          <c:idx val="0"/>
          <c:order val="0"/>
          <c:tx>
            <c:strRef>
              <c:f>Graphes!$C$125</c:f>
              <c:strCache>
                <c:ptCount val="1"/>
                <c:pt idx="0">
                  <c:v>EBIS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Graphes!$C$126:$C$131</c:f>
              <c:numCache>
                <c:formatCode>General</c:formatCode>
                <c:ptCount val="6"/>
                <c:pt idx="2">
                  <c:v>3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Graphes!$D$125</c:f>
              <c:strCache>
                <c:ptCount val="1"/>
                <c:pt idx="0">
                  <c:v>WWSCP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Graphes!$D$126:$D$131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Graphes!$E$125</c:f>
              <c:strCache>
                <c:ptCount val="1"/>
                <c:pt idx="0">
                  <c:v>CORP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Graphes!$E$126:$E$131</c:f>
              <c:numCache>
                <c:formatCode>General</c:formatCode>
                <c:ptCount val="6"/>
                <c:pt idx="3">
                  <c:v>3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Graphes!$F$125</c:f>
              <c:strCache>
                <c:ptCount val="1"/>
                <c:pt idx="0">
                  <c:v>INFRA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Graphes!$F$126:$F$131</c:f>
              <c:numCache>
                <c:formatCode>General</c:formatCode>
                <c:ptCount val="6"/>
                <c:pt idx="4">
                  <c:v>4</c:v>
                </c:pt>
              </c:numCache>
            </c:numRef>
          </c:val>
        </c:ser>
        <c:ser>
          <c:idx val="4"/>
          <c:order val="4"/>
          <c:tx>
            <c:strRef>
              <c:f>Graphes!$G$125</c:f>
              <c:strCache>
                <c:ptCount val="1"/>
                <c:pt idx="0">
                  <c:v>DEO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Graphes!$G$126:$G$131</c:f>
              <c:numCache>
                <c:formatCode>General</c:formatCode>
                <c:ptCount val="6"/>
                <c:pt idx="2">
                  <c:v>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ser>
          <c:idx val="5"/>
          <c:order val="5"/>
          <c:tx>
            <c:strRef>
              <c:f>Graphes!$H$125</c:f>
              <c:strCache>
                <c:ptCount val="1"/>
                <c:pt idx="0">
                  <c:v>INSTRUMENTS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Graphes!$H$126:$H$131</c:f>
              <c:numCache>
                <c:formatCode>General</c:formatCode>
                <c:ptCount val="6"/>
              </c:numCache>
            </c:numRef>
          </c:val>
        </c:ser>
        <c:ser>
          <c:idx val="6"/>
          <c:order val="6"/>
          <c:tx>
            <c:strRef>
              <c:f>Graphes!$I$125</c:f>
              <c:strCache>
                <c:ptCount val="1"/>
                <c:pt idx="0">
                  <c:v>GE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Graphes!$I$126:$I$131</c:f>
              <c:numCache>
                <c:formatCode>General</c:formatCode>
                <c:ptCount val="6"/>
              </c:numCache>
            </c:numRef>
          </c:val>
        </c:ser>
        <c:ser>
          <c:idx val="7"/>
          <c:order val="7"/>
          <c:tx>
            <c:strRef>
              <c:f>Graphes!$J$125</c:f>
              <c:strCache>
                <c:ptCount val="1"/>
                <c:pt idx="0">
                  <c:v>R&amp;D</c:v>
                </c:pt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Graphes!$J$126:$J$131</c:f>
              <c:numCache>
                <c:formatCode>General</c:formatCode>
                <c:ptCount val="6"/>
              </c:numCache>
            </c:numRef>
          </c:val>
        </c:ser>
        <c:ser>
          <c:idx val="8"/>
          <c:order val="8"/>
          <c:tx>
            <c:strRef>
              <c:f>Graphes!$K$125</c:f>
              <c:strCache>
                <c:ptCount val="1"/>
              </c:strCache>
            </c:strRef>
          </c:tx>
          <c:cat>
            <c:strRef>
              <c:f>Graphes!$B$126:$B$131</c:f>
              <c:strCache>
                <c:ptCount val="6"/>
                <c:pt idx="0">
                  <c:v>July 11</c:v>
                </c:pt>
                <c:pt idx="1">
                  <c:v>Aug 11</c:v>
                </c:pt>
                <c:pt idx="2">
                  <c:v>Sept 11</c:v>
                </c:pt>
                <c:pt idx="3">
                  <c:v>Oct 11</c:v>
                </c:pt>
                <c:pt idx="4">
                  <c:v>Nov 11</c:v>
                </c:pt>
                <c:pt idx="5">
                  <c:v>Dec 11</c:v>
                </c:pt>
              </c:strCache>
            </c:strRef>
          </c:cat>
          <c:val>
            <c:numRef>
              <c:f>Graphes!$K$126:$K$131</c:f>
              <c:numCache>
                <c:formatCode>General</c:formatCode>
                <c:ptCount val="6"/>
              </c:numCache>
            </c:numRef>
          </c:val>
        </c:ser>
        <c:axId val="55610368"/>
        <c:axId val="55624448"/>
      </c:barChart>
      <c:catAx>
        <c:axId val="55610368"/>
        <c:scaling>
          <c:orientation val="minMax"/>
        </c:scaling>
        <c:axPos val="b"/>
        <c:tickLblPos val="nextTo"/>
        <c:crossAx val="55624448"/>
        <c:crosses val="autoZero"/>
        <c:auto val="1"/>
        <c:lblAlgn val="ctr"/>
        <c:lblOffset val="100"/>
      </c:catAx>
      <c:valAx>
        <c:axId val="55624448"/>
        <c:scaling>
          <c:orientation val="minMax"/>
          <c:max val="10"/>
          <c:min val="0"/>
        </c:scaling>
        <c:axPos val="l"/>
        <c:majorGridlines/>
        <c:numFmt formatCode="General" sourceLinked="1"/>
        <c:tickLblPos val="nextTo"/>
        <c:crossAx val="55610368"/>
        <c:crosses val="autoZero"/>
        <c:crossBetween val="between"/>
        <c:majorUnit val="1"/>
        <c:minorUnit val="1"/>
      </c:valAx>
    </c:plotArea>
    <c:legend>
      <c:legendPos val="r"/>
      <c:legendEntry>
        <c:idx val="8"/>
        <c:delete val="1"/>
      </c:legendEntry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4</xdr:row>
      <xdr:rowOff>95249</xdr:rowOff>
    </xdr:from>
    <xdr:to>
      <xdr:col>12</xdr:col>
      <xdr:colOff>219075</xdr:colOff>
      <xdr:row>20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228599</xdr:colOff>
      <xdr:row>24</xdr:row>
      <xdr:rowOff>38100</xdr:rowOff>
    </xdr:from>
    <xdr:to>
      <xdr:col>12</xdr:col>
      <xdr:colOff>123825</xdr:colOff>
      <xdr:row>40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171450</xdr:colOff>
      <xdr:row>44</xdr:row>
      <xdr:rowOff>85725</xdr:rowOff>
    </xdr:from>
    <xdr:to>
      <xdr:col>14</xdr:col>
      <xdr:colOff>152400</xdr:colOff>
      <xdr:row>62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228600</xdr:colOff>
      <xdr:row>69</xdr:row>
      <xdr:rowOff>47625</xdr:rowOff>
    </xdr:from>
    <xdr:to>
      <xdr:col>14</xdr:col>
      <xdr:colOff>371475</xdr:colOff>
      <xdr:row>87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333375</xdr:colOff>
      <xdr:row>95</xdr:row>
      <xdr:rowOff>57150</xdr:rowOff>
    </xdr:from>
    <xdr:to>
      <xdr:col>14</xdr:col>
      <xdr:colOff>466725</xdr:colOff>
      <xdr:row>113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809626</xdr:colOff>
      <xdr:row>134</xdr:row>
      <xdr:rowOff>47625</xdr:rowOff>
    </xdr:from>
    <xdr:to>
      <xdr:col>9</xdr:col>
      <xdr:colOff>590551</xdr:colOff>
      <xdr:row>149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0.0092</cdr:x>
      <cdr:y>0.77609</cdr:y>
    </cdr:from>
    <cdr:to>
      <cdr:x>0.09433</cdr:x>
      <cdr:y>0.82323</cdr:y>
    </cdr:to>
    <cdr:sp macro="" textlink="">
      <cdr:nvSpPr>
        <cdr:cNvPr id="2" name="TextBox 1"/>
        <cdr:cNvSpPr txBox="1"/>
      </cdr:nvSpPr>
      <cdr:spPr>
        <a:xfrm xmlns:a="http://schemas.openxmlformats.org/drawingml/2006/main" rot="5400000" flipH="1" flipV="1">
          <a:off x="254801" y="1997869"/>
          <a:ext cx="133350" cy="528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Servers</a:t>
          </a:r>
          <a:r>
            <a:rPr lang="fr-FR" sz="1100" baseline="0"/>
            <a:t> </a:t>
          </a:r>
          <a:r>
            <a:rPr lang="fr-FR" sz="1100"/>
            <a:t> Creation</a:t>
          </a:r>
          <a:r>
            <a:rPr lang="fr-FR" sz="1100" baseline="0"/>
            <a:t> by services</a:t>
          </a:r>
          <a:endParaRPr lang="fr-FR" sz="1100"/>
        </a:p>
      </cdr:txBody>
    </cdr:sp>
  </cdr:relSizeAnchor>
</c:userShapes>
</file>

<file path=xl/tables/table1.xml><?xml version="1.0" encoding="utf-8"?>
<table xmlns="http://schemas.openxmlformats.org/spreadsheetml/2006/main" id="2" name="Tableau2" displayName="Tableau2" ref="A1:Q349" totalsRowShown="0" headerRowDxfId="18" dataDxfId="17">
  <autoFilter ref="A1:Q349">
    <filterColumn colId="14"/>
    <filterColumn colId="15"/>
    <filterColumn colId="16"/>
  </autoFilter>
  <sortState ref="A2:Q341">
    <sortCondition ref="A1:A341"/>
  </sortState>
  <tableColumns count="17">
    <tableColumn id="1" name="hostname" dataDxfId="16"/>
    <tableColumn id="2" name="project" dataDxfId="15"/>
    <tableColumn id="3" name="application" dataDxfId="14"/>
    <tableColumn id="4" name="manager" dataDxfId="13"/>
    <tableColumn id="5" name="type" dataDxfId="12"/>
    <tableColumn id="6" name="host" dataDxfId="11"/>
    <tableColumn id="7" name="env" dataDxfId="10"/>
    <tableColumn id="8" name="Service" dataDxfId="9"/>
    <tableColumn id="9" name="Column1" dataDxfId="8"/>
    <tableColumn id="10" name="storage" dataDxfId="7"/>
    <tableColumn id="11" name="ram" dataDxfId="6"/>
    <tableColumn id="12" name="cpu" dataDxfId="5"/>
    <tableColumn id="13" name="os" dataDxfId="4"/>
    <tableColumn id="14" name="request date" dataDxfId="3"/>
    <tableColumn id="15" name="delivery date" dataDxfId="2"/>
    <tableColumn id="16" name="time2deliver" dataDxfId="1"/>
    <tableColumn id="17" name="Jours ouvrés" dataDxfId="0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9"/>
  <sheetViews>
    <sheetView topLeftCell="A13" workbookViewId="0">
      <selection activeCell="H52" sqref="H52"/>
    </sheetView>
  </sheetViews>
  <sheetFormatPr defaultColWidth="11.42578125" defaultRowHeight="15"/>
  <cols>
    <col min="3" max="3" width="15" customWidth="1"/>
    <col min="4" max="4" width="14.5703125" customWidth="1"/>
    <col min="5" max="5" width="15.42578125" customWidth="1"/>
    <col min="6" max="7" width="12.5703125" customWidth="1"/>
    <col min="8" max="8" width="17.5703125" customWidth="1"/>
  </cols>
  <sheetData>
    <row r="1" spans="1:9">
      <c r="A1" s="7"/>
      <c r="B1" s="7"/>
      <c r="C1" s="7"/>
      <c r="D1" s="7"/>
      <c r="E1" s="7"/>
      <c r="F1" s="7"/>
      <c r="G1" s="7"/>
      <c r="H1" s="7"/>
      <c r="I1" s="7"/>
    </row>
    <row r="2" spans="1:9">
      <c r="A2" s="7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/>
      <c r="B4" s="7"/>
      <c r="C4" s="7"/>
      <c r="D4" s="7"/>
      <c r="E4" s="7"/>
      <c r="F4" s="7"/>
      <c r="G4" s="7"/>
      <c r="H4" s="7"/>
      <c r="I4" s="7"/>
    </row>
    <row r="5" spans="1:9">
      <c r="A5" s="7"/>
      <c r="B5" s="7"/>
      <c r="C5" s="7"/>
      <c r="D5" s="7"/>
      <c r="E5" s="7"/>
      <c r="F5" s="7"/>
      <c r="G5" s="7"/>
      <c r="H5" s="7"/>
      <c r="I5" s="7"/>
    </row>
    <row r="6" spans="1:9">
      <c r="A6" s="7"/>
      <c r="B6" s="7"/>
      <c r="C6" s="7"/>
      <c r="D6" s="7"/>
      <c r="E6" s="7"/>
      <c r="F6" s="7"/>
      <c r="G6" s="7"/>
      <c r="H6" s="7"/>
      <c r="I6" s="7"/>
    </row>
    <row r="7" spans="1:9">
      <c r="A7" s="7"/>
      <c r="B7" s="7"/>
      <c r="C7" s="7"/>
      <c r="D7" s="7"/>
      <c r="E7" s="7"/>
      <c r="F7" s="7"/>
      <c r="G7" s="7"/>
      <c r="H7" s="7"/>
      <c r="I7" s="7"/>
    </row>
    <row r="8" spans="1:9">
      <c r="A8" s="7"/>
      <c r="B8" s="7"/>
      <c r="C8" s="7"/>
      <c r="D8" s="7"/>
      <c r="E8" s="7"/>
      <c r="F8" s="7"/>
      <c r="G8" s="7"/>
      <c r="H8" s="7"/>
      <c r="I8" s="7"/>
    </row>
    <row r="9" spans="1:9">
      <c r="A9" s="7"/>
      <c r="B9" s="7"/>
      <c r="C9" s="7"/>
      <c r="D9" s="7"/>
      <c r="E9" s="7"/>
      <c r="F9" s="7"/>
      <c r="G9" s="7"/>
      <c r="H9" s="7"/>
      <c r="I9" s="7"/>
    </row>
    <row r="10" spans="1:9">
      <c r="A10" s="7"/>
      <c r="B10" s="7"/>
      <c r="C10" s="7"/>
      <c r="D10" s="7"/>
      <c r="E10" s="7"/>
      <c r="F10" s="7"/>
      <c r="G10" s="7"/>
      <c r="H10" s="7"/>
      <c r="I10" s="7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7"/>
      <c r="B12" s="7"/>
      <c r="C12" s="7"/>
      <c r="D12" s="7"/>
      <c r="E12" s="7"/>
      <c r="F12" s="7"/>
      <c r="G12" s="7"/>
      <c r="H12" s="7"/>
      <c r="I12" s="7"/>
    </row>
    <row r="13" spans="1:9">
      <c r="A13" s="7"/>
      <c r="B13" s="7"/>
      <c r="C13" s="7"/>
      <c r="D13" s="7"/>
      <c r="E13" s="7"/>
      <c r="F13" s="7"/>
      <c r="G13" s="7"/>
      <c r="H13" s="7"/>
      <c r="I13" s="7"/>
    </row>
    <row r="14" spans="1:9" ht="24">
      <c r="A14" s="7"/>
      <c r="B14" s="183" t="s">
        <v>49</v>
      </c>
      <c r="C14" s="184"/>
      <c r="D14" s="9" t="s">
        <v>38</v>
      </c>
      <c r="E14" s="1" t="s">
        <v>39</v>
      </c>
      <c r="F14" s="1" t="s">
        <v>40</v>
      </c>
      <c r="G14" s="1" t="s">
        <v>46</v>
      </c>
      <c r="H14" s="2" t="s">
        <v>42</v>
      </c>
      <c r="I14" s="7"/>
    </row>
    <row r="15" spans="1:9">
      <c r="A15" s="7"/>
      <c r="B15" s="15" t="s">
        <v>43</v>
      </c>
      <c r="C15" s="16">
        <f>SUM(C16:C19)</f>
        <v>23</v>
      </c>
      <c r="D15" s="10"/>
      <c r="E15" s="3"/>
      <c r="F15" s="3"/>
      <c r="G15" s="3">
        <f>1452+250</f>
        <v>1702</v>
      </c>
      <c r="H15" s="3">
        <v>7</v>
      </c>
      <c r="I15" s="7"/>
    </row>
    <row r="16" spans="1:9">
      <c r="A16" s="7"/>
      <c r="B16" s="17" t="s">
        <v>35</v>
      </c>
      <c r="C16" s="18">
        <v>19</v>
      </c>
      <c r="D16" s="11">
        <v>9</v>
      </c>
      <c r="E16" s="4">
        <v>5</v>
      </c>
      <c r="F16" s="4">
        <v>5</v>
      </c>
      <c r="G16" s="4">
        <v>1452</v>
      </c>
      <c r="H16" s="4">
        <v>6</v>
      </c>
      <c r="I16" s="7"/>
    </row>
    <row r="17" spans="1:9">
      <c r="A17" s="7"/>
      <c r="B17" s="19" t="s">
        <v>36</v>
      </c>
      <c r="C17" s="20">
        <v>4</v>
      </c>
      <c r="D17" s="12">
        <v>2</v>
      </c>
      <c r="E17" s="5">
        <v>2</v>
      </c>
      <c r="F17" s="5"/>
      <c r="G17" s="5">
        <f>250</f>
        <v>250</v>
      </c>
      <c r="H17" s="5">
        <v>8</v>
      </c>
      <c r="I17" s="7"/>
    </row>
    <row r="18" spans="1:9">
      <c r="A18" s="7"/>
      <c r="B18" s="21" t="s">
        <v>45</v>
      </c>
      <c r="C18" s="22"/>
      <c r="D18" s="13"/>
      <c r="E18" s="6"/>
      <c r="F18" s="6"/>
      <c r="G18" s="6"/>
      <c r="H18" s="6"/>
      <c r="I18" s="7"/>
    </row>
    <row r="19" spans="1:9">
      <c r="A19" s="7"/>
      <c r="B19" s="23" t="s">
        <v>37</v>
      </c>
      <c r="C19" s="24"/>
      <c r="D19" s="14"/>
      <c r="E19" s="8"/>
      <c r="F19" s="8"/>
      <c r="G19" s="8"/>
      <c r="H19" s="8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 ht="24">
      <c r="A21" s="7"/>
      <c r="B21" s="183" t="s">
        <v>44</v>
      </c>
      <c r="C21" s="184"/>
      <c r="D21" s="9" t="s">
        <v>38</v>
      </c>
      <c r="E21" s="1" t="s">
        <v>39</v>
      </c>
      <c r="F21" s="1" t="s">
        <v>40</v>
      </c>
      <c r="G21" s="1" t="s">
        <v>46</v>
      </c>
      <c r="H21" s="2" t="s">
        <v>42</v>
      </c>
      <c r="I21" s="7"/>
    </row>
    <row r="22" spans="1:9">
      <c r="A22" s="7"/>
      <c r="B22" s="15" t="s">
        <v>43</v>
      </c>
      <c r="C22" s="16">
        <v>6</v>
      </c>
      <c r="D22" s="10"/>
      <c r="E22" s="3">
        <v>4</v>
      </c>
      <c r="F22" s="3">
        <v>2</v>
      </c>
      <c r="G22" s="3">
        <v>1059</v>
      </c>
      <c r="H22" s="3">
        <v>22.5</v>
      </c>
      <c r="I22" s="7"/>
    </row>
    <row r="23" spans="1:9">
      <c r="A23" s="7"/>
      <c r="B23" s="17" t="s">
        <v>35</v>
      </c>
      <c r="C23" s="18">
        <v>3</v>
      </c>
      <c r="D23" s="11"/>
      <c r="E23" s="4">
        <v>3</v>
      </c>
      <c r="F23" s="4"/>
      <c r="G23" s="4">
        <v>272</v>
      </c>
      <c r="H23" s="4">
        <v>9</v>
      </c>
      <c r="I23" s="7"/>
    </row>
    <row r="24" spans="1:9">
      <c r="A24" s="7"/>
      <c r="B24" s="19" t="s">
        <v>36</v>
      </c>
      <c r="C24" s="20"/>
      <c r="D24" s="12"/>
      <c r="E24" s="5"/>
      <c r="F24" s="5"/>
      <c r="G24" s="5"/>
      <c r="H24" s="5"/>
      <c r="I24" s="7"/>
    </row>
    <row r="25" spans="1:9">
      <c r="A25" s="7"/>
      <c r="B25" s="21" t="s">
        <v>45</v>
      </c>
      <c r="C25" s="22">
        <v>3</v>
      </c>
      <c r="D25" s="13"/>
      <c r="E25" s="6">
        <v>1</v>
      </c>
      <c r="F25" s="6">
        <v>2</v>
      </c>
      <c r="G25" s="6">
        <v>787</v>
      </c>
      <c r="H25" s="6">
        <v>36</v>
      </c>
      <c r="I25" s="7"/>
    </row>
    <row r="26" spans="1:9">
      <c r="A26" s="7"/>
      <c r="B26" s="23" t="s">
        <v>37</v>
      </c>
      <c r="C26" s="24"/>
      <c r="D26" s="14"/>
      <c r="E26" s="8"/>
      <c r="F26" s="8"/>
      <c r="G26" s="8"/>
      <c r="H26" s="8"/>
      <c r="I26" s="7"/>
    </row>
    <row r="27" spans="1:9">
      <c r="A27" s="7"/>
      <c r="B27" s="7"/>
      <c r="C27" s="7"/>
      <c r="D27" s="7"/>
      <c r="E27" s="7"/>
      <c r="F27" s="7"/>
      <c r="G27" s="7"/>
      <c r="H27" s="7"/>
      <c r="I27" s="7"/>
    </row>
    <row r="28" spans="1:9" ht="24">
      <c r="A28" s="7"/>
      <c r="B28" s="183" t="s">
        <v>41</v>
      </c>
      <c r="C28" s="184"/>
      <c r="D28" s="1" t="s">
        <v>38</v>
      </c>
      <c r="E28" s="1" t="s">
        <v>39</v>
      </c>
      <c r="F28" s="1" t="s">
        <v>40</v>
      </c>
      <c r="G28" s="1" t="s">
        <v>46</v>
      </c>
      <c r="H28" s="2" t="s">
        <v>42</v>
      </c>
      <c r="I28" s="7"/>
    </row>
    <row r="29" spans="1:9">
      <c r="A29" s="7"/>
      <c r="B29" s="15" t="s">
        <v>43</v>
      </c>
      <c r="C29" s="16">
        <v>15</v>
      </c>
      <c r="D29" s="3">
        <v>13</v>
      </c>
      <c r="E29" s="3">
        <v>1</v>
      </c>
      <c r="F29" s="3">
        <v>1</v>
      </c>
      <c r="G29" s="3">
        <v>1096</v>
      </c>
      <c r="H29" s="3">
        <v>15</v>
      </c>
      <c r="I29" s="7"/>
    </row>
    <row r="30" spans="1:9">
      <c r="A30" s="7"/>
      <c r="B30" s="17" t="s">
        <v>35</v>
      </c>
      <c r="C30" s="18">
        <v>11</v>
      </c>
      <c r="D30" s="4">
        <v>10</v>
      </c>
      <c r="E30" s="4">
        <v>1</v>
      </c>
      <c r="F30" s="4"/>
      <c r="G30" s="4">
        <v>405</v>
      </c>
      <c r="H30" s="4">
        <v>13</v>
      </c>
      <c r="I30" s="7"/>
    </row>
    <row r="31" spans="1:9">
      <c r="A31" s="7"/>
      <c r="B31" s="19" t="s">
        <v>36</v>
      </c>
      <c r="C31" s="20">
        <v>3</v>
      </c>
      <c r="D31" s="5">
        <v>3</v>
      </c>
      <c r="E31" s="5"/>
      <c r="F31" s="5"/>
      <c r="G31" s="5">
        <v>91</v>
      </c>
      <c r="H31" s="5">
        <v>20</v>
      </c>
      <c r="I31" s="7"/>
    </row>
    <row r="32" spans="1:9">
      <c r="A32" s="7"/>
      <c r="B32" s="21" t="s">
        <v>45</v>
      </c>
      <c r="C32" s="22"/>
      <c r="D32" s="6"/>
      <c r="E32" s="6"/>
      <c r="F32" s="6"/>
      <c r="G32" s="6"/>
      <c r="H32" s="6"/>
      <c r="I32" s="7"/>
    </row>
    <row r="33" spans="1:9">
      <c r="A33" s="7"/>
      <c r="B33" s="23" t="s">
        <v>37</v>
      </c>
      <c r="C33" s="24">
        <v>1</v>
      </c>
      <c r="D33" s="8"/>
      <c r="E33" s="8"/>
      <c r="F33" s="8">
        <v>1</v>
      </c>
      <c r="G33" s="8">
        <v>600</v>
      </c>
      <c r="H33" s="8">
        <v>12</v>
      </c>
      <c r="I33" s="7"/>
    </row>
    <row r="34" spans="1:9">
      <c r="A34" s="7"/>
      <c r="B34" s="7"/>
      <c r="C34" s="7"/>
      <c r="D34" s="7"/>
      <c r="E34" s="7"/>
      <c r="F34" s="7"/>
      <c r="G34" s="7"/>
      <c r="H34" s="7"/>
      <c r="I34" s="7"/>
    </row>
    <row r="35" spans="1:9" ht="24">
      <c r="A35" s="7"/>
      <c r="B35" s="183" t="s">
        <v>77</v>
      </c>
      <c r="C35" s="184"/>
      <c r="D35" s="1" t="s">
        <v>38</v>
      </c>
      <c r="E35" s="1" t="s">
        <v>39</v>
      </c>
      <c r="F35" s="1" t="s">
        <v>40</v>
      </c>
      <c r="G35" s="1" t="s">
        <v>46</v>
      </c>
      <c r="H35" s="2" t="s">
        <v>42</v>
      </c>
      <c r="I35" s="7"/>
    </row>
    <row r="36" spans="1:9">
      <c r="B36" s="15" t="s">
        <v>43</v>
      </c>
      <c r="C36" s="16">
        <v>7</v>
      </c>
      <c r="D36" s="3">
        <v>5</v>
      </c>
      <c r="E36" s="3"/>
      <c r="F36" s="3">
        <v>2</v>
      </c>
      <c r="G36" s="3">
        <v>630</v>
      </c>
      <c r="H36" s="3">
        <v>19</v>
      </c>
    </row>
    <row r="37" spans="1:9">
      <c r="B37" s="17" t="s">
        <v>35</v>
      </c>
      <c r="C37" s="18">
        <v>7</v>
      </c>
      <c r="D37" s="4">
        <v>5</v>
      </c>
      <c r="E37" s="4"/>
      <c r="F37" s="4">
        <v>2</v>
      </c>
      <c r="G37" s="4">
        <v>630</v>
      </c>
      <c r="H37" s="4">
        <v>19</v>
      </c>
    </row>
    <row r="38" spans="1:9">
      <c r="B38" s="19" t="s">
        <v>36</v>
      </c>
      <c r="C38" s="20"/>
      <c r="D38" s="5"/>
      <c r="E38" s="5"/>
      <c r="F38" s="5"/>
      <c r="G38" s="5"/>
      <c r="H38" s="5"/>
    </row>
    <row r="39" spans="1:9">
      <c r="B39" s="21" t="s">
        <v>45</v>
      </c>
      <c r="C39" s="22"/>
      <c r="D39" s="6"/>
      <c r="E39" s="6"/>
      <c r="F39" s="6"/>
      <c r="G39" s="6"/>
      <c r="H39" s="6"/>
    </row>
    <row r="40" spans="1:9">
      <c r="B40" s="23" t="s">
        <v>37</v>
      </c>
      <c r="C40" s="24"/>
      <c r="D40" s="8"/>
      <c r="E40" s="8"/>
      <c r="F40" s="8"/>
      <c r="G40" s="8"/>
      <c r="H40" s="8"/>
    </row>
    <row r="42" spans="1:9" ht="24">
      <c r="B42" s="183" t="s">
        <v>78</v>
      </c>
      <c r="C42" s="184"/>
      <c r="D42" s="1" t="s">
        <v>38</v>
      </c>
      <c r="E42" s="1" t="s">
        <v>39</v>
      </c>
      <c r="F42" s="1" t="s">
        <v>40</v>
      </c>
      <c r="G42" s="1" t="s">
        <v>46</v>
      </c>
      <c r="H42" s="64" t="s">
        <v>42</v>
      </c>
      <c r="I42" s="70"/>
    </row>
    <row r="43" spans="1:9">
      <c r="B43" s="15" t="s">
        <v>43</v>
      </c>
      <c r="C43" s="16">
        <v>10</v>
      </c>
      <c r="D43" s="3">
        <v>9</v>
      </c>
      <c r="E43" s="3"/>
      <c r="F43" s="3">
        <v>1</v>
      </c>
      <c r="G43" s="3">
        <v>520</v>
      </c>
      <c r="H43" s="65">
        <v>22</v>
      </c>
      <c r="I43" s="71"/>
    </row>
    <row r="44" spans="1:9">
      <c r="B44" s="17" t="s">
        <v>35</v>
      </c>
      <c r="C44" s="18">
        <v>8</v>
      </c>
      <c r="D44" s="4">
        <v>7</v>
      </c>
      <c r="E44" s="4"/>
      <c r="F44" s="4">
        <v>1</v>
      </c>
      <c r="G44" s="4">
        <v>440</v>
      </c>
      <c r="H44" s="66">
        <v>20</v>
      </c>
      <c r="I44" s="71"/>
    </row>
    <row r="45" spans="1:9">
      <c r="B45" s="19" t="s">
        <v>36</v>
      </c>
      <c r="C45" s="20">
        <v>2</v>
      </c>
      <c r="D45" s="5">
        <v>2</v>
      </c>
      <c r="E45" s="5"/>
      <c r="F45" s="5"/>
      <c r="G45" s="5">
        <v>80</v>
      </c>
      <c r="H45" s="67">
        <v>25</v>
      </c>
      <c r="I45" s="71"/>
    </row>
    <row r="46" spans="1:9">
      <c r="B46" s="21" t="s">
        <v>45</v>
      </c>
      <c r="C46" s="22"/>
      <c r="D46" s="6"/>
      <c r="E46" s="6"/>
      <c r="F46" s="6"/>
      <c r="G46" s="6"/>
      <c r="H46" s="68"/>
      <c r="I46" s="71"/>
    </row>
    <row r="47" spans="1:9">
      <c r="B47" s="23" t="s">
        <v>37</v>
      </c>
      <c r="C47" s="24"/>
      <c r="D47" s="8"/>
      <c r="E47" s="8"/>
      <c r="F47" s="8"/>
      <c r="G47" s="8"/>
      <c r="H47" s="69"/>
      <c r="I47" s="71"/>
    </row>
    <row r="50" spans="2:18" ht="24">
      <c r="B50" s="183" t="s">
        <v>78</v>
      </c>
      <c r="C50" s="184"/>
      <c r="D50" s="1" t="s">
        <v>38</v>
      </c>
      <c r="E50" s="1" t="s">
        <v>39</v>
      </c>
      <c r="F50" s="1" t="s">
        <v>40</v>
      </c>
      <c r="G50" s="1" t="s">
        <v>46</v>
      </c>
      <c r="H50" s="64" t="s">
        <v>42</v>
      </c>
      <c r="I50" s="73"/>
      <c r="J50" s="74"/>
      <c r="K50" s="76"/>
      <c r="L50" s="76"/>
      <c r="M50" s="77"/>
      <c r="N50" s="74"/>
      <c r="O50" s="78"/>
      <c r="P50" s="79"/>
      <c r="Q50" s="73"/>
      <c r="R50" s="73"/>
    </row>
    <row r="51" spans="2:18">
      <c r="B51" s="15" t="s">
        <v>43</v>
      </c>
      <c r="C51" s="16">
        <v>8</v>
      </c>
      <c r="D51" s="3">
        <v>3</v>
      </c>
      <c r="E51" s="3">
        <v>1</v>
      </c>
      <c r="F51" s="3">
        <v>2</v>
      </c>
      <c r="G51" s="3">
        <v>1095</v>
      </c>
      <c r="H51" s="65">
        <v>7</v>
      </c>
      <c r="I51" s="73"/>
      <c r="J51" s="74"/>
      <c r="K51" s="76"/>
      <c r="L51" s="76"/>
      <c r="M51" s="77"/>
      <c r="N51" s="74"/>
      <c r="O51" s="78"/>
      <c r="P51" s="79"/>
      <c r="Q51" s="73"/>
      <c r="R51" s="73"/>
    </row>
    <row r="52" spans="2:18">
      <c r="B52" s="17" t="s">
        <v>35</v>
      </c>
      <c r="C52" s="18">
        <v>8</v>
      </c>
      <c r="D52" s="4">
        <v>5</v>
      </c>
      <c r="E52" s="4">
        <v>1</v>
      </c>
      <c r="F52" s="4">
        <v>2</v>
      </c>
      <c r="G52" s="4">
        <v>1095</v>
      </c>
      <c r="H52" s="66">
        <v>7</v>
      </c>
      <c r="I52" s="73"/>
      <c r="J52" s="74"/>
      <c r="K52" s="76"/>
      <c r="L52" s="76"/>
      <c r="M52" s="77"/>
      <c r="N52" s="74"/>
      <c r="O52" s="78"/>
      <c r="P52" s="79"/>
      <c r="Q52" s="73"/>
      <c r="R52" s="73"/>
    </row>
    <row r="53" spans="2:18">
      <c r="B53" s="19" t="s">
        <v>36</v>
      </c>
      <c r="C53" s="20"/>
      <c r="D53" s="5"/>
      <c r="E53" s="5"/>
      <c r="F53" s="5"/>
      <c r="G53" s="5"/>
      <c r="H53" s="67"/>
      <c r="I53" s="73"/>
      <c r="J53" s="74"/>
      <c r="K53" s="76"/>
      <c r="L53" s="76"/>
      <c r="M53" s="77"/>
      <c r="N53" s="74"/>
      <c r="O53" s="78"/>
      <c r="P53" s="79"/>
      <c r="Q53" s="73"/>
      <c r="R53" s="73"/>
    </row>
    <row r="54" spans="2:18">
      <c r="B54" s="21" t="s">
        <v>45</v>
      </c>
      <c r="C54" s="22"/>
      <c r="D54" s="6"/>
      <c r="E54" s="6"/>
      <c r="F54" s="6"/>
      <c r="G54" s="6"/>
      <c r="H54" s="68"/>
      <c r="I54" s="73"/>
      <c r="J54" s="74"/>
      <c r="K54" s="76"/>
      <c r="L54" s="76"/>
      <c r="M54" s="77"/>
      <c r="N54" s="74"/>
      <c r="O54" s="78"/>
      <c r="P54" s="79"/>
      <c r="Q54" s="73"/>
      <c r="R54" s="73"/>
    </row>
    <row r="55" spans="2:18">
      <c r="B55" s="23" t="s">
        <v>37</v>
      </c>
      <c r="C55" s="24"/>
      <c r="D55" s="8"/>
      <c r="E55" s="8"/>
      <c r="F55" s="8"/>
      <c r="G55" s="8"/>
      <c r="H55" s="69"/>
      <c r="I55" s="73"/>
      <c r="J55" s="74"/>
      <c r="K55" s="76"/>
      <c r="L55" s="76"/>
      <c r="M55" s="77"/>
      <c r="N55" s="74"/>
      <c r="O55" s="78"/>
      <c r="P55" s="79"/>
      <c r="Q55" s="73"/>
      <c r="R55" s="73"/>
    </row>
    <row r="56" spans="2:18">
      <c r="B56" s="72"/>
      <c r="C56" s="72"/>
      <c r="D56" s="73"/>
      <c r="E56" s="74"/>
      <c r="F56" s="80"/>
      <c r="G56" s="75"/>
      <c r="H56" s="72"/>
      <c r="I56" s="73"/>
      <c r="J56" s="74"/>
      <c r="K56" s="76"/>
      <c r="L56" s="76"/>
      <c r="M56" s="77"/>
      <c r="N56" s="74"/>
      <c r="O56" s="78"/>
      <c r="P56" s="79"/>
      <c r="Q56" s="73"/>
      <c r="R56" s="73"/>
    </row>
    <row r="57" spans="2:18">
      <c r="B57" s="72"/>
      <c r="C57" s="72"/>
      <c r="D57" s="73"/>
      <c r="E57" s="74"/>
      <c r="F57" s="80"/>
      <c r="G57" s="75"/>
      <c r="H57" s="72"/>
      <c r="I57" s="73"/>
      <c r="J57" s="74"/>
      <c r="K57" s="76"/>
      <c r="L57" s="76"/>
      <c r="M57" s="77"/>
      <c r="N57" s="74"/>
      <c r="O57" s="78"/>
      <c r="P57" s="79"/>
      <c r="Q57" s="73"/>
      <c r="R57" s="73"/>
    </row>
    <row r="58" spans="2:18">
      <c r="B58" s="72"/>
      <c r="C58" s="72"/>
      <c r="D58" s="73"/>
      <c r="E58" s="74"/>
      <c r="F58" s="80"/>
      <c r="G58" s="75"/>
      <c r="H58" s="72"/>
      <c r="I58" s="73"/>
      <c r="J58" s="74"/>
      <c r="K58" s="76"/>
      <c r="L58" s="76"/>
      <c r="M58" s="77"/>
      <c r="N58" s="74"/>
      <c r="O58" s="78"/>
      <c r="P58" s="79"/>
      <c r="Q58" s="73"/>
      <c r="R58" s="73"/>
    </row>
    <row r="59" spans="2:18">
      <c r="B59" s="72"/>
      <c r="C59" s="72"/>
      <c r="D59" s="73"/>
      <c r="E59" s="74"/>
      <c r="F59" s="80"/>
      <c r="G59" s="75"/>
      <c r="H59" s="72"/>
      <c r="I59" s="73"/>
      <c r="J59" s="74"/>
      <c r="K59" s="76"/>
      <c r="L59" s="76"/>
      <c r="M59" s="77"/>
      <c r="N59" s="74"/>
      <c r="O59" s="78"/>
      <c r="P59" s="79"/>
      <c r="Q59" s="73"/>
      <c r="R59" s="73"/>
    </row>
  </sheetData>
  <mergeCells count="6">
    <mergeCell ref="B50:C50"/>
    <mergeCell ref="B28:C28"/>
    <mergeCell ref="B21:C21"/>
    <mergeCell ref="B14:C14"/>
    <mergeCell ref="B35:C35"/>
    <mergeCell ref="B42:C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89"/>
  <sheetViews>
    <sheetView tabSelected="1" workbookViewId="0">
      <selection activeCell="B14" sqref="B14"/>
    </sheetView>
  </sheetViews>
  <sheetFormatPr defaultColWidth="11.42578125" defaultRowHeight="11.25"/>
  <cols>
    <col min="1" max="1" width="10" style="25" customWidth="1"/>
    <col min="2" max="2" width="33.5703125" style="25" customWidth="1"/>
    <col min="3" max="3" width="15.7109375" style="25" customWidth="1"/>
    <col min="4" max="4" width="34" style="25" customWidth="1"/>
    <col min="5" max="6" width="7.7109375" style="25" customWidth="1"/>
    <col min="7" max="7" width="7.42578125" style="25" customWidth="1"/>
    <col min="8" max="8" width="11" style="25" customWidth="1"/>
    <col min="9" max="9" width="15.5703125" style="25" customWidth="1"/>
    <col min="10" max="10" width="8.28515625" style="25" customWidth="1"/>
    <col min="11" max="11" width="7.42578125" style="25" customWidth="1"/>
    <col min="12" max="12" width="6.85546875" style="26" customWidth="1"/>
    <col min="13" max="13" width="12.5703125" style="25" customWidth="1"/>
    <col min="14" max="14" width="13" style="34" customWidth="1"/>
    <col min="15" max="15" width="12" style="34" customWidth="1"/>
    <col min="16" max="16384" width="11.42578125" style="25"/>
  </cols>
  <sheetData>
    <row r="1" spans="1:17">
      <c r="A1" s="25" t="s">
        <v>63</v>
      </c>
      <c r="B1" s="25" t="s">
        <v>62</v>
      </c>
      <c r="C1" s="25" t="s">
        <v>60</v>
      </c>
      <c r="D1" s="25" t="s">
        <v>61</v>
      </c>
      <c r="E1" s="25" t="s">
        <v>59</v>
      </c>
      <c r="F1" s="25" t="s">
        <v>58</v>
      </c>
      <c r="G1" s="25" t="s">
        <v>57</v>
      </c>
      <c r="H1" s="25" t="s">
        <v>108</v>
      </c>
      <c r="I1" s="25" t="s">
        <v>124</v>
      </c>
      <c r="J1" s="25" t="s">
        <v>64</v>
      </c>
      <c r="K1" s="25" t="s">
        <v>65</v>
      </c>
      <c r="L1" s="26" t="s">
        <v>66</v>
      </c>
      <c r="M1" s="25" t="s">
        <v>67</v>
      </c>
      <c r="N1" s="34" t="s">
        <v>68</v>
      </c>
      <c r="O1" s="34" t="s">
        <v>69</v>
      </c>
      <c r="P1" s="25" t="s">
        <v>75</v>
      </c>
      <c r="Q1" s="44" t="s">
        <v>76</v>
      </c>
    </row>
    <row r="2" spans="1:17">
      <c r="A2" s="28" t="s">
        <v>6</v>
      </c>
      <c r="B2" s="28" t="s">
        <v>4</v>
      </c>
      <c r="C2" s="28" t="s">
        <v>72</v>
      </c>
      <c r="D2" s="25" t="s">
        <v>123</v>
      </c>
      <c r="E2" s="28" t="s">
        <v>33</v>
      </c>
      <c r="F2" s="28"/>
      <c r="G2" s="28" t="s">
        <v>54</v>
      </c>
      <c r="H2" s="28" t="s">
        <v>72</v>
      </c>
      <c r="I2" s="28"/>
      <c r="J2" s="28">
        <v>50</v>
      </c>
      <c r="K2" s="28">
        <v>2048</v>
      </c>
      <c r="L2" s="31">
        <v>2</v>
      </c>
      <c r="M2" s="28" t="s">
        <v>0</v>
      </c>
      <c r="N2" s="33">
        <v>40555</v>
      </c>
      <c r="O2" s="33">
        <v>40574</v>
      </c>
      <c r="P2" s="25">
        <v>13</v>
      </c>
      <c r="Q2" s="44"/>
    </row>
    <row r="3" spans="1:17">
      <c r="A3" s="28" t="s">
        <v>10</v>
      </c>
      <c r="B3" s="28" t="s">
        <v>11</v>
      </c>
      <c r="C3" s="28" t="s">
        <v>52</v>
      </c>
      <c r="D3" s="25" t="s">
        <v>123</v>
      </c>
      <c r="E3" s="28" t="s">
        <v>34</v>
      </c>
      <c r="F3" s="28"/>
      <c r="G3" s="28" t="s">
        <v>54</v>
      </c>
      <c r="H3" s="28" t="s">
        <v>105</v>
      </c>
      <c r="I3" s="28"/>
      <c r="J3" s="28">
        <v>1792</v>
      </c>
      <c r="K3" s="28">
        <v>4096</v>
      </c>
      <c r="L3" s="31">
        <v>8</v>
      </c>
      <c r="M3" s="28" t="s">
        <v>1</v>
      </c>
      <c r="N3" s="33">
        <v>40564</v>
      </c>
      <c r="O3" s="33">
        <v>40581</v>
      </c>
      <c r="P3" s="25">
        <v>11</v>
      </c>
      <c r="Q3" s="44"/>
    </row>
    <row r="4" spans="1:17">
      <c r="A4" s="28" t="s">
        <v>12</v>
      </c>
      <c r="B4" s="28" t="s">
        <v>13</v>
      </c>
      <c r="C4" s="28" t="s">
        <v>73</v>
      </c>
      <c r="D4" s="25" t="s">
        <v>123</v>
      </c>
      <c r="E4" s="28" t="s">
        <v>33</v>
      </c>
      <c r="F4" s="28"/>
      <c r="G4" s="28" t="s">
        <v>54</v>
      </c>
      <c r="H4" s="28" t="s">
        <v>105</v>
      </c>
      <c r="I4" s="28"/>
      <c r="J4" s="28">
        <v>45</v>
      </c>
      <c r="K4" s="28">
        <v>2048</v>
      </c>
      <c r="L4" s="31">
        <v>2</v>
      </c>
      <c r="M4" s="28" t="s">
        <v>0</v>
      </c>
      <c r="N4" s="33">
        <v>40569</v>
      </c>
      <c r="O4" s="33">
        <v>40574</v>
      </c>
      <c r="P4" s="25">
        <v>3</v>
      </c>
      <c r="Q4" s="44"/>
    </row>
    <row r="5" spans="1:17">
      <c r="A5" s="28" t="s">
        <v>14</v>
      </c>
      <c r="B5" s="28" t="s">
        <v>13</v>
      </c>
      <c r="C5" s="28" t="s">
        <v>73</v>
      </c>
      <c r="D5" s="25" t="s">
        <v>123</v>
      </c>
      <c r="E5" s="28" t="s">
        <v>33</v>
      </c>
      <c r="F5" s="28"/>
      <c r="G5" s="28" t="s">
        <v>54</v>
      </c>
      <c r="H5" s="28" t="s">
        <v>105</v>
      </c>
      <c r="I5" s="28"/>
      <c r="J5" s="28">
        <v>45</v>
      </c>
      <c r="K5" s="28">
        <v>2048</v>
      </c>
      <c r="L5" s="31">
        <v>2</v>
      </c>
      <c r="M5" s="28" t="s">
        <v>0</v>
      </c>
      <c r="N5" s="33">
        <v>40569</v>
      </c>
      <c r="O5" s="33">
        <v>40574</v>
      </c>
      <c r="P5" s="25">
        <v>3</v>
      </c>
      <c r="Q5" s="44"/>
    </row>
    <row r="6" spans="1:17">
      <c r="A6" s="28" t="s">
        <v>15</v>
      </c>
      <c r="B6" s="28" t="s">
        <v>3</v>
      </c>
      <c r="C6" s="28" t="s">
        <v>71</v>
      </c>
      <c r="D6" s="25" t="s">
        <v>123</v>
      </c>
      <c r="E6" s="28" t="s">
        <v>33</v>
      </c>
      <c r="F6" s="28"/>
      <c r="G6" s="28" t="s">
        <v>53</v>
      </c>
      <c r="H6" s="28" t="s">
        <v>104</v>
      </c>
      <c r="I6" s="28"/>
      <c r="J6" s="28">
        <v>75</v>
      </c>
      <c r="K6" s="28">
        <v>4096</v>
      </c>
      <c r="L6" s="31">
        <v>4</v>
      </c>
      <c r="M6" s="28" t="s">
        <v>2</v>
      </c>
      <c r="N6" s="33">
        <v>40570</v>
      </c>
      <c r="O6" s="33">
        <v>40583</v>
      </c>
      <c r="P6" s="25">
        <v>9</v>
      </c>
      <c r="Q6" s="44"/>
    </row>
    <row r="7" spans="1:17">
      <c r="A7" s="28" t="s">
        <v>16</v>
      </c>
      <c r="B7" s="28" t="s">
        <v>17</v>
      </c>
      <c r="C7" s="28" t="s">
        <v>74</v>
      </c>
      <c r="D7" s="25" t="s">
        <v>123</v>
      </c>
      <c r="E7" s="28" t="s">
        <v>33</v>
      </c>
      <c r="F7" s="28"/>
      <c r="G7" s="28" t="s">
        <v>54</v>
      </c>
      <c r="H7" s="28" t="s">
        <v>107</v>
      </c>
      <c r="I7" s="28"/>
      <c r="J7" s="28">
        <v>35</v>
      </c>
      <c r="K7" s="28">
        <v>4096</v>
      </c>
      <c r="L7" s="31">
        <v>2</v>
      </c>
      <c r="M7" s="28" t="s">
        <v>2</v>
      </c>
      <c r="N7" s="33">
        <v>40583</v>
      </c>
      <c r="O7" s="33">
        <v>40589</v>
      </c>
      <c r="P7" s="25">
        <v>4</v>
      </c>
      <c r="Q7" s="44"/>
    </row>
    <row r="8" spans="1:17">
      <c r="A8" s="28" t="s">
        <v>18</v>
      </c>
      <c r="B8" s="28" t="s">
        <v>19</v>
      </c>
      <c r="C8" s="28" t="s">
        <v>19</v>
      </c>
      <c r="D8" s="25" t="s">
        <v>123</v>
      </c>
      <c r="E8" s="28" t="s">
        <v>33</v>
      </c>
      <c r="F8" s="28"/>
      <c r="G8" s="28" t="s">
        <v>54</v>
      </c>
      <c r="H8" s="28" t="s">
        <v>105</v>
      </c>
      <c r="I8" s="28"/>
      <c r="J8" s="28">
        <v>55</v>
      </c>
      <c r="K8" s="28">
        <v>2048</v>
      </c>
      <c r="L8" s="31">
        <v>1</v>
      </c>
      <c r="M8" s="28" t="s">
        <v>0</v>
      </c>
      <c r="N8" s="33">
        <v>40605</v>
      </c>
      <c r="O8" s="33">
        <v>40616</v>
      </c>
      <c r="P8" s="25">
        <v>7</v>
      </c>
      <c r="Q8" s="44"/>
    </row>
    <row r="9" spans="1:17">
      <c r="A9" s="28" t="s">
        <v>20</v>
      </c>
      <c r="B9" s="28" t="s">
        <v>19</v>
      </c>
      <c r="C9" s="28" t="s">
        <v>19</v>
      </c>
      <c r="D9" s="25" t="s">
        <v>123</v>
      </c>
      <c r="E9" s="28" t="s">
        <v>33</v>
      </c>
      <c r="F9" s="28"/>
      <c r="G9" s="28" t="s">
        <v>54</v>
      </c>
      <c r="H9" s="28" t="s">
        <v>105</v>
      </c>
      <c r="I9" s="28"/>
      <c r="J9" s="28">
        <v>50</v>
      </c>
      <c r="K9" s="28">
        <v>2048</v>
      </c>
      <c r="L9" s="31">
        <v>1</v>
      </c>
      <c r="M9" s="28" t="s">
        <v>0</v>
      </c>
      <c r="N9" s="33">
        <v>40605</v>
      </c>
      <c r="O9" s="33">
        <v>40616</v>
      </c>
      <c r="P9" s="25">
        <v>7</v>
      </c>
      <c r="Q9" s="44"/>
    </row>
    <row r="10" spans="1:17">
      <c r="A10" s="28" t="s">
        <v>21</v>
      </c>
      <c r="B10" s="28" t="s">
        <v>19</v>
      </c>
      <c r="C10" s="28" t="s">
        <v>19</v>
      </c>
      <c r="D10" s="25" t="s">
        <v>123</v>
      </c>
      <c r="E10" s="28" t="s">
        <v>33</v>
      </c>
      <c r="F10" s="28"/>
      <c r="G10" s="28" t="s">
        <v>54</v>
      </c>
      <c r="H10" s="28" t="s">
        <v>105</v>
      </c>
      <c r="I10" s="28"/>
      <c r="J10" s="28">
        <v>55</v>
      </c>
      <c r="K10" s="28">
        <v>2048</v>
      </c>
      <c r="L10" s="31">
        <v>1</v>
      </c>
      <c r="M10" s="28" t="s">
        <v>0</v>
      </c>
      <c r="N10" s="33">
        <v>40605</v>
      </c>
      <c r="O10" s="33">
        <v>40616</v>
      </c>
      <c r="P10" s="25">
        <v>7</v>
      </c>
      <c r="Q10" s="44"/>
    </row>
    <row r="11" spans="1:17">
      <c r="A11" s="25" t="s">
        <v>26</v>
      </c>
      <c r="B11" s="27" t="s">
        <v>27</v>
      </c>
      <c r="C11" s="27" t="s">
        <v>47</v>
      </c>
      <c r="D11" s="25" t="s">
        <v>123</v>
      </c>
      <c r="E11" s="25" t="s">
        <v>33</v>
      </c>
      <c r="G11" s="25" t="s">
        <v>56</v>
      </c>
      <c r="H11" s="25" t="s">
        <v>72</v>
      </c>
      <c r="J11" s="25">
        <v>100</v>
      </c>
      <c r="K11" s="25">
        <v>4096</v>
      </c>
      <c r="L11" s="26">
        <v>2</v>
      </c>
      <c r="M11" s="25" t="s">
        <v>2</v>
      </c>
      <c r="N11" s="34">
        <v>40690</v>
      </c>
      <c r="O11" s="34">
        <v>40700</v>
      </c>
      <c r="P11" s="25">
        <v>6</v>
      </c>
      <c r="Q11" s="44"/>
    </row>
    <row r="12" spans="1:17">
      <c r="A12" s="25" t="s">
        <v>28</v>
      </c>
      <c r="B12" s="27" t="s">
        <v>50</v>
      </c>
      <c r="C12" s="27" t="s">
        <v>5</v>
      </c>
      <c r="D12" s="25" t="s">
        <v>123</v>
      </c>
      <c r="E12" s="25" t="s">
        <v>33</v>
      </c>
      <c r="G12" s="25" t="s">
        <v>56</v>
      </c>
      <c r="H12" s="25" t="s">
        <v>105</v>
      </c>
      <c r="J12" s="25">
        <v>120</v>
      </c>
      <c r="K12" s="25">
        <v>4096</v>
      </c>
      <c r="L12" s="26">
        <v>2</v>
      </c>
      <c r="M12" s="25" t="s">
        <v>1</v>
      </c>
      <c r="N12" s="34">
        <v>40701</v>
      </c>
      <c r="O12" s="34">
        <v>40707</v>
      </c>
      <c r="P12" s="25">
        <v>4</v>
      </c>
      <c r="Q12" s="44"/>
    </row>
    <row r="13" spans="1:17">
      <c r="A13" s="56" t="s">
        <v>81</v>
      </c>
      <c r="B13" s="56" t="s">
        <v>82</v>
      </c>
      <c r="C13" s="57"/>
      <c r="D13" s="25" t="s">
        <v>123</v>
      </c>
      <c r="E13" s="63" t="s">
        <v>33</v>
      </c>
      <c r="F13" s="57"/>
      <c r="G13" s="56" t="s">
        <v>54</v>
      </c>
      <c r="H13" s="62" t="s">
        <v>104</v>
      </c>
      <c r="I13" s="58"/>
      <c r="J13" s="59">
        <v>35</v>
      </c>
      <c r="K13" s="59">
        <v>2048</v>
      </c>
      <c r="L13" s="60">
        <v>4</v>
      </c>
      <c r="M13" s="58" t="s">
        <v>0</v>
      </c>
      <c r="N13" s="61">
        <v>40813</v>
      </c>
      <c r="O13" s="43">
        <v>40826</v>
      </c>
      <c r="P13" s="62">
        <f>Tableau2[[#This Row],[delivery date]]-Tableau2[[#This Row],[request date]]</f>
        <v>13</v>
      </c>
      <c r="Q13" s="62">
        <v>10</v>
      </c>
    </row>
    <row r="14" spans="1:17">
      <c r="A14" s="50" t="s">
        <v>79</v>
      </c>
      <c r="B14" s="47" t="s">
        <v>80</v>
      </c>
      <c r="C14" s="27" t="s">
        <v>83</v>
      </c>
      <c r="D14" s="25" t="s">
        <v>123</v>
      </c>
      <c r="E14" s="49" t="s">
        <v>33</v>
      </c>
      <c r="F14" s="44"/>
      <c r="G14" s="50" t="s">
        <v>54</v>
      </c>
      <c r="H14" s="25" t="s">
        <v>104</v>
      </c>
      <c r="I14" s="52"/>
      <c r="J14" s="53">
        <v>35</v>
      </c>
      <c r="K14" s="53">
        <v>4096</v>
      </c>
      <c r="L14" s="51">
        <v>4</v>
      </c>
      <c r="M14" s="52" t="s">
        <v>0</v>
      </c>
      <c r="N14" s="48">
        <v>40815</v>
      </c>
      <c r="O14" s="55">
        <v>40827</v>
      </c>
      <c r="P14" s="25">
        <f>Tableau2[[#This Row],[delivery date]]-Tableau2[[#This Row],[request date]]</f>
        <v>12</v>
      </c>
      <c r="Q14" s="25">
        <v>9</v>
      </c>
    </row>
    <row r="15" spans="1:17">
      <c r="A15" s="28" t="s">
        <v>22</v>
      </c>
      <c r="B15" s="28" t="s">
        <v>127</v>
      </c>
      <c r="C15" s="28" t="s">
        <v>19</v>
      </c>
      <c r="D15" s="25" t="s">
        <v>123</v>
      </c>
      <c r="E15" s="28" t="s">
        <v>34</v>
      </c>
      <c r="F15" s="28"/>
      <c r="G15" s="28" t="s">
        <v>53</v>
      </c>
      <c r="H15" s="28" t="s">
        <v>105</v>
      </c>
      <c r="I15" s="28"/>
      <c r="J15" s="28">
        <v>1168</v>
      </c>
      <c r="K15" s="28">
        <v>4096</v>
      </c>
      <c r="L15" s="31">
        <v>2</v>
      </c>
      <c r="M15" s="28" t="s">
        <v>0</v>
      </c>
      <c r="N15" s="33">
        <v>40605</v>
      </c>
      <c r="O15" s="33">
        <v>40661</v>
      </c>
      <c r="P15" s="25">
        <v>40</v>
      </c>
      <c r="Q15" s="44"/>
    </row>
    <row r="16" spans="1:17">
      <c r="A16" s="28" t="s">
        <v>23</v>
      </c>
      <c r="B16" s="28" t="s">
        <v>127</v>
      </c>
      <c r="C16" s="28" t="s">
        <v>19</v>
      </c>
      <c r="D16" s="25" t="s">
        <v>123</v>
      </c>
      <c r="E16" s="28" t="s">
        <v>34</v>
      </c>
      <c r="F16" s="28"/>
      <c r="G16" s="28" t="s">
        <v>53</v>
      </c>
      <c r="H16" s="28" t="s">
        <v>105</v>
      </c>
      <c r="I16" s="28"/>
      <c r="J16" s="28">
        <v>1168</v>
      </c>
      <c r="K16" s="28">
        <v>4096</v>
      </c>
      <c r="L16" s="31">
        <v>2</v>
      </c>
      <c r="M16" s="28" t="s">
        <v>0</v>
      </c>
      <c r="N16" s="33">
        <v>40605</v>
      </c>
      <c r="O16" s="33">
        <v>40661</v>
      </c>
      <c r="P16" s="25">
        <v>40</v>
      </c>
      <c r="Q16" s="44"/>
    </row>
    <row r="17" spans="1:17">
      <c r="A17" s="25" t="s">
        <v>24</v>
      </c>
      <c r="B17" s="27" t="s">
        <v>126</v>
      </c>
      <c r="C17" s="27" t="s">
        <v>19</v>
      </c>
      <c r="D17" s="25" t="s">
        <v>123</v>
      </c>
      <c r="E17" s="25" t="s">
        <v>34</v>
      </c>
      <c r="G17" s="25" t="s">
        <v>53</v>
      </c>
      <c r="H17" s="25" t="s">
        <v>105</v>
      </c>
      <c r="J17" s="25">
        <v>1168</v>
      </c>
      <c r="K17" s="25">
        <v>4096</v>
      </c>
      <c r="L17" s="26">
        <v>2</v>
      </c>
      <c r="M17" s="25" t="s">
        <v>0</v>
      </c>
      <c r="N17" s="34">
        <v>40605</v>
      </c>
      <c r="O17" s="34">
        <v>40661</v>
      </c>
      <c r="P17" s="25">
        <v>40</v>
      </c>
      <c r="Q17" s="44"/>
    </row>
    <row r="18" spans="1:17">
      <c r="A18" s="28" t="s">
        <v>7</v>
      </c>
      <c r="B18" s="28" t="s">
        <v>19</v>
      </c>
      <c r="C18" s="28" t="s">
        <v>19</v>
      </c>
      <c r="D18" s="25" t="s">
        <v>123</v>
      </c>
      <c r="E18" s="28" t="s">
        <v>51</v>
      </c>
      <c r="F18" s="28"/>
      <c r="G18" s="28" t="s">
        <v>53</v>
      </c>
      <c r="H18" s="28" t="s">
        <v>105</v>
      </c>
      <c r="I18" s="28"/>
      <c r="J18" s="28">
        <v>821</v>
      </c>
      <c r="K18" s="28">
        <v>4096</v>
      </c>
      <c r="L18" s="31">
        <v>2</v>
      </c>
      <c r="M18" s="28" t="s">
        <v>0</v>
      </c>
      <c r="N18" s="33">
        <v>40562</v>
      </c>
      <c r="O18" s="33">
        <v>40661</v>
      </c>
      <c r="P18" s="25">
        <v>71</v>
      </c>
      <c r="Q18" s="44"/>
    </row>
    <row r="19" spans="1:17">
      <c r="A19" s="28" t="s">
        <v>8</v>
      </c>
      <c r="B19" s="28" t="s">
        <v>125</v>
      </c>
      <c r="C19" s="28" t="s">
        <v>19</v>
      </c>
      <c r="D19" s="25" t="s">
        <v>123</v>
      </c>
      <c r="E19" s="28" t="s">
        <v>34</v>
      </c>
      <c r="F19" s="28"/>
      <c r="G19" s="28" t="s">
        <v>53</v>
      </c>
      <c r="H19" s="28" t="s">
        <v>105</v>
      </c>
      <c r="I19" s="28"/>
      <c r="J19" s="28">
        <v>821</v>
      </c>
      <c r="K19" s="28">
        <v>4096</v>
      </c>
      <c r="L19" s="31">
        <v>2</v>
      </c>
      <c r="M19" s="28" t="s">
        <v>0</v>
      </c>
      <c r="N19" s="33">
        <v>40562</v>
      </c>
      <c r="O19" s="33">
        <v>40661</v>
      </c>
      <c r="P19" s="25">
        <v>71</v>
      </c>
      <c r="Q19" s="44"/>
    </row>
    <row r="20" spans="1:17">
      <c r="A20" s="28" t="s">
        <v>9</v>
      </c>
      <c r="B20" s="28" t="s">
        <v>125</v>
      </c>
      <c r="C20" s="28" t="s">
        <v>19</v>
      </c>
      <c r="D20" s="25" t="s">
        <v>123</v>
      </c>
      <c r="E20" s="28" t="s">
        <v>34</v>
      </c>
      <c r="F20" s="28"/>
      <c r="G20" s="28" t="s">
        <v>53</v>
      </c>
      <c r="H20" s="28" t="s">
        <v>105</v>
      </c>
      <c r="I20" s="28"/>
      <c r="J20" s="28">
        <v>821</v>
      </c>
      <c r="K20" s="28">
        <v>4096</v>
      </c>
      <c r="L20" s="31">
        <v>2</v>
      </c>
      <c r="M20" s="28" t="s">
        <v>0</v>
      </c>
      <c r="N20" s="33">
        <v>40562</v>
      </c>
      <c r="O20" s="33">
        <v>40661</v>
      </c>
      <c r="P20" s="25">
        <v>71</v>
      </c>
      <c r="Q20" s="44"/>
    </row>
    <row r="21" spans="1:17">
      <c r="A21" s="28" t="s">
        <v>29</v>
      </c>
      <c r="B21" s="28" t="s">
        <v>30</v>
      </c>
      <c r="C21" s="28" t="s">
        <v>48</v>
      </c>
      <c r="D21" s="25" t="s">
        <v>123</v>
      </c>
      <c r="E21" s="28" t="s">
        <v>33</v>
      </c>
      <c r="F21" s="28"/>
      <c r="G21" s="28" t="s">
        <v>55</v>
      </c>
      <c r="H21" s="28" t="s">
        <v>72</v>
      </c>
      <c r="I21" s="28"/>
      <c r="J21" s="28">
        <v>105</v>
      </c>
      <c r="K21" s="28">
        <v>4096</v>
      </c>
      <c r="L21" s="31">
        <v>2</v>
      </c>
      <c r="M21" s="28" t="s">
        <v>0</v>
      </c>
      <c r="N21" s="33">
        <v>40736</v>
      </c>
      <c r="O21" s="33">
        <v>40750</v>
      </c>
      <c r="P21" s="25">
        <v>10</v>
      </c>
      <c r="Q21" s="44"/>
    </row>
    <row r="22" spans="1:17">
      <c r="A22" s="28" t="s">
        <v>31</v>
      </c>
      <c r="B22" s="28" t="s">
        <v>32</v>
      </c>
      <c r="C22" s="28" t="s">
        <v>48</v>
      </c>
      <c r="D22" s="25" t="s">
        <v>123</v>
      </c>
      <c r="E22" s="28" t="s">
        <v>33</v>
      </c>
      <c r="F22" s="28"/>
      <c r="G22" s="28" t="s">
        <v>53</v>
      </c>
      <c r="H22" s="28" t="s">
        <v>72</v>
      </c>
      <c r="I22" s="28"/>
      <c r="J22" s="28">
        <v>105</v>
      </c>
      <c r="K22" s="28">
        <v>4096</v>
      </c>
      <c r="L22" s="31">
        <v>2</v>
      </c>
      <c r="M22" s="28" t="s">
        <v>0</v>
      </c>
      <c r="N22" s="33">
        <v>40736</v>
      </c>
      <c r="O22" s="33">
        <v>40750</v>
      </c>
      <c r="P22" s="25">
        <v>10</v>
      </c>
      <c r="Q22" s="44"/>
    </row>
    <row r="23" spans="1:17">
      <c r="A23" s="56" t="s">
        <v>109</v>
      </c>
      <c r="B23" s="40" t="s">
        <v>110</v>
      </c>
      <c r="C23" s="62" t="s">
        <v>117</v>
      </c>
      <c r="D23" s="25" t="s">
        <v>123</v>
      </c>
      <c r="E23" s="56" t="s">
        <v>33</v>
      </c>
      <c r="F23" s="171"/>
      <c r="G23" s="56" t="s">
        <v>54</v>
      </c>
      <c r="H23" s="62" t="s">
        <v>107</v>
      </c>
      <c r="I23" s="56"/>
      <c r="J23" s="40">
        <v>375</v>
      </c>
      <c r="K23" s="40">
        <v>4096</v>
      </c>
      <c r="L23" s="54">
        <v>2</v>
      </c>
      <c r="M23" s="56" t="s">
        <v>1</v>
      </c>
      <c r="N23" s="42">
        <v>40854</v>
      </c>
      <c r="O23" s="42">
        <v>40856</v>
      </c>
      <c r="P23" s="62">
        <v>3</v>
      </c>
      <c r="Q23" s="62">
        <v>3</v>
      </c>
    </row>
    <row r="24" spans="1:17">
      <c r="A24" s="50" t="s">
        <v>111</v>
      </c>
      <c r="B24" s="39" t="s">
        <v>110</v>
      </c>
      <c r="C24" s="27" t="s">
        <v>117</v>
      </c>
      <c r="D24" s="25" t="s">
        <v>123</v>
      </c>
      <c r="E24" s="50" t="s">
        <v>33</v>
      </c>
      <c r="F24" s="29"/>
      <c r="G24" s="172" t="s">
        <v>54</v>
      </c>
      <c r="H24" s="25" t="s">
        <v>107</v>
      </c>
      <c r="I24" s="50"/>
      <c r="J24" s="175">
        <v>440</v>
      </c>
      <c r="K24" s="175">
        <v>4096</v>
      </c>
      <c r="L24" s="174">
        <v>2</v>
      </c>
      <c r="M24" s="50" t="s">
        <v>2</v>
      </c>
      <c r="N24" s="177">
        <v>40854</v>
      </c>
      <c r="O24" s="177">
        <v>40856</v>
      </c>
      <c r="P24" s="25">
        <v>3</v>
      </c>
      <c r="Q24" s="25">
        <v>3</v>
      </c>
    </row>
    <row r="25" spans="1:17">
      <c r="A25" s="56" t="s">
        <v>112</v>
      </c>
      <c r="B25" s="40" t="s">
        <v>110</v>
      </c>
      <c r="C25" s="62" t="s">
        <v>117</v>
      </c>
      <c r="D25" s="25" t="s">
        <v>123</v>
      </c>
      <c r="E25" s="56" t="s">
        <v>33</v>
      </c>
      <c r="F25" s="171"/>
      <c r="G25" s="56" t="s">
        <v>54</v>
      </c>
      <c r="H25" s="62" t="s">
        <v>107</v>
      </c>
      <c r="I25" s="56"/>
      <c r="J25" s="40">
        <v>90</v>
      </c>
      <c r="K25" s="40">
        <v>4096</v>
      </c>
      <c r="L25" s="54">
        <v>2</v>
      </c>
      <c r="M25" s="56" t="s">
        <v>2</v>
      </c>
      <c r="N25" s="42">
        <v>40854</v>
      </c>
      <c r="O25" s="42">
        <v>40856</v>
      </c>
      <c r="P25" s="171">
        <v>3</v>
      </c>
      <c r="Q25" s="171">
        <v>3</v>
      </c>
    </row>
    <row r="26" spans="1:17">
      <c r="A26" s="50" t="s">
        <v>113</v>
      </c>
      <c r="B26" s="39" t="s">
        <v>25</v>
      </c>
      <c r="C26" s="27" t="s">
        <v>25</v>
      </c>
      <c r="D26" s="25" t="s">
        <v>123</v>
      </c>
      <c r="E26" s="50" t="s">
        <v>33</v>
      </c>
      <c r="F26" s="29"/>
      <c r="G26" s="175" t="s">
        <v>53</v>
      </c>
      <c r="H26" s="25" t="s">
        <v>106</v>
      </c>
      <c r="I26" s="50"/>
      <c r="J26" s="175">
        <v>30</v>
      </c>
      <c r="K26" s="175">
        <v>2048</v>
      </c>
      <c r="L26" s="174">
        <v>4</v>
      </c>
      <c r="M26" s="50" t="s">
        <v>0</v>
      </c>
      <c r="N26" s="177">
        <v>40864</v>
      </c>
      <c r="O26" s="177">
        <v>40868</v>
      </c>
      <c r="P26" s="25">
        <v>5</v>
      </c>
      <c r="Q26" s="25">
        <v>3</v>
      </c>
    </row>
    <row r="27" spans="1:17">
      <c r="A27" s="56" t="s">
        <v>114</v>
      </c>
      <c r="B27" s="40" t="s">
        <v>115</v>
      </c>
      <c r="C27" s="62" t="s">
        <v>25</v>
      </c>
      <c r="D27" s="25" t="s">
        <v>123</v>
      </c>
      <c r="E27" s="56" t="s">
        <v>33</v>
      </c>
      <c r="F27" s="171"/>
      <c r="G27" s="40" t="s">
        <v>56</v>
      </c>
      <c r="H27" s="62" t="s">
        <v>106</v>
      </c>
      <c r="I27" s="56"/>
      <c r="J27" s="40">
        <v>35</v>
      </c>
      <c r="K27" s="40">
        <v>2048</v>
      </c>
      <c r="L27" s="54">
        <v>1</v>
      </c>
      <c r="M27" s="56" t="s">
        <v>0</v>
      </c>
      <c r="N27" s="42">
        <v>40850</v>
      </c>
      <c r="O27" s="42">
        <v>40862</v>
      </c>
      <c r="P27" s="62">
        <v>13</v>
      </c>
      <c r="Q27" s="62">
        <v>8</v>
      </c>
    </row>
    <row r="28" spans="1:17">
      <c r="A28" s="50" t="s">
        <v>116</v>
      </c>
      <c r="B28" s="39" t="s">
        <v>115</v>
      </c>
      <c r="C28" s="27" t="s">
        <v>25</v>
      </c>
      <c r="D28" s="25" t="s">
        <v>123</v>
      </c>
      <c r="E28" s="50" t="s">
        <v>33</v>
      </c>
      <c r="F28" s="29"/>
      <c r="G28" s="175" t="s">
        <v>56</v>
      </c>
      <c r="H28" s="25" t="s">
        <v>106</v>
      </c>
      <c r="I28" s="50"/>
      <c r="J28" s="175">
        <v>35</v>
      </c>
      <c r="K28" s="175">
        <v>2048</v>
      </c>
      <c r="L28" s="174">
        <v>1</v>
      </c>
      <c r="M28" s="50" t="s">
        <v>0</v>
      </c>
      <c r="N28" s="177">
        <v>40850</v>
      </c>
      <c r="O28" s="177">
        <v>40862</v>
      </c>
      <c r="P28" s="29">
        <v>13</v>
      </c>
      <c r="Q28" s="29">
        <v>8</v>
      </c>
    </row>
    <row r="29" spans="1:17">
      <c r="A29" s="56" t="s">
        <v>118</v>
      </c>
      <c r="B29" s="47" t="s">
        <v>119</v>
      </c>
      <c r="C29" s="27" t="s">
        <v>70</v>
      </c>
      <c r="D29" s="25" t="s">
        <v>123</v>
      </c>
      <c r="E29" s="56" t="s">
        <v>33</v>
      </c>
      <c r="F29" s="62"/>
      <c r="G29" s="56" t="s">
        <v>54</v>
      </c>
      <c r="H29" s="62" t="s">
        <v>104</v>
      </c>
      <c r="I29" s="56"/>
      <c r="J29" s="179">
        <v>55</v>
      </c>
      <c r="K29" s="179">
        <v>2048</v>
      </c>
      <c r="L29" s="54">
        <v>2</v>
      </c>
      <c r="M29" s="56" t="s">
        <v>1</v>
      </c>
      <c r="N29" s="42">
        <v>40819</v>
      </c>
      <c r="O29" s="42">
        <v>40850</v>
      </c>
      <c r="P29" s="171">
        <v>32</v>
      </c>
      <c r="Q29" s="171">
        <v>23</v>
      </c>
    </row>
    <row r="30" spans="1:17">
      <c r="A30" s="172" t="s">
        <v>120</v>
      </c>
      <c r="B30" s="47" t="s">
        <v>121</v>
      </c>
      <c r="C30" s="27" t="s">
        <v>122</v>
      </c>
      <c r="D30" s="25" t="s">
        <v>123</v>
      </c>
      <c r="E30" s="172" t="s">
        <v>33</v>
      </c>
      <c r="G30" s="172" t="s">
        <v>54</v>
      </c>
      <c r="H30" s="25" t="s">
        <v>107</v>
      </c>
      <c r="I30" s="172"/>
      <c r="J30" s="178">
        <v>35</v>
      </c>
      <c r="K30" s="178">
        <v>2048</v>
      </c>
      <c r="L30" s="173">
        <v>2</v>
      </c>
      <c r="M30" s="172" t="s">
        <v>2</v>
      </c>
      <c r="N30" s="176">
        <v>40868</v>
      </c>
      <c r="O30" s="176">
        <v>40870</v>
      </c>
      <c r="P30" s="29">
        <v>3</v>
      </c>
      <c r="Q30" s="29">
        <v>3</v>
      </c>
    </row>
    <row r="31" spans="1:17">
      <c r="B31" s="27"/>
      <c r="C31" s="27"/>
      <c r="Q31" s="44"/>
    </row>
    <row r="32" spans="1:17">
      <c r="A32" s="28"/>
      <c r="B32" s="28"/>
      <c r="C32" s="28"/>
      <c r="E32" s="28"/>
      <c r="F32" s="28"/>
      <c r="G32" s="28"/>
      <c r="H32" s="28"/>
      <c r="I32" s="28"/>
      <c r="J32" s="28"/>
      <c r="K32" s="28"/>
      <c r="L32" s="31"/>
      <c r="M32" s="28"/>
      <c r="N32" s="33"/>
      <c r="O32" s="33"/>
      <c r="Q32" s="44"/>
    </row>
    <row r="33" spans="1:17">
      <c r="B33" s="27"/>
      <c r="C33" s="27"/>
      <c r="M33" s="28"/>
      <c r="Q33" s="44"/>
    </row>
    <row r="34" spans="1:17">
      <c r="A34" s="28"/>
      <c r="B34" s="28"/>
      <c r="C34" s="28"/>
      <c r="E34" s="28"/>
      <c r="F34" s="28"/>
      <c r="G34" s="28"/>
      <c r="H34" s="28"/>
      <c r="I34" s="28"/>
      <c r="J34" s="28"/>
      <c r="K34" s="28"/>
      <c r="L34" s="31"/>
      <c r="N34" s="33"/>
      <c r="O34" s="33"/>
      <c r="Q34" s="44"/>
    </row>
    <row r="35" spans="1:17">
      <c r="A35" s="28"/>
      <c r="B35" s="28"/>
      <c r="C35" s="28"/>
      <c r="E35" s="28"/>
      <c r="F35" s="28"/>
      <c r="G35" s="28"/>
      <c r="H35" s="28"/>
      <c r="I35" s="28"/>
      <c r="J35" s="28"/>
      <c r="K35" s="28"/>
      <c r="L35" s="31"/>
      <c r="N35" s="33"/>
      <c r="O35" s="33"/>
      <c r="Q35" s="44"/>
    </row>
    <row r="36" spans="1:17">
      <c r="A36" s="28"/>
      <c r="B36" s="28"/>
      <c r="C36" s="28"/>
      <c r="E36" s="28"/>
      <c r="F36" s="28"/>
      <c r="G36" s="28"/>
      <c r="H36" s="28"/>
      <c r="I36" s="28"/>
      <c r="J36" s="28"/>
      <c r="K36" s="28"/>
      <c r="L36" s="31"/>
      <c r="M36" s="28"/>
      <c r="N36" s="33"/>
      <c r="O36" s="33"/>
      <c r="Q36" s="44"/>
    </row>
    <row r="37" spans="1:17">
      <c r="A37" s="28"/>
      <c r="B37" s="28"/>
      <c r="C37" s="28"/>
      <c r="E37" s="28"/>
      <c r="F37" s="28"/>
      <c r="G37" s="28"/>
      <c r="H37" s="28"/>
      <c r="I37" s="28"/>
      <c r="J37" s="28"/>
      <c r="K37" s="28"/>
      <c r="L37" s="31"/>
      <c r="M37" s="28"/>
      <c r="N37" s="33"/>
      <c r="O37" s="33"/>
      <c r="Q37" s="44"/>
    </row>
    <row r="38" spans="1:17">
      <c r="A38" s="28"/>
      <c r="B38" s="28"/>
      <c r="C38" s="28"/>
      <c r="E38" s="28"/>
      <c r="F38" s="28"/>
      <c r="G38" s="28"/>
      <c r="H38" s="28"/>
      <c r="I38" s="28"/>
      <c r="J38" s="28"/>
      <c r="K38" s="28"/>
      <c r="L38" s="31"/>
      <c r="M38" s="28"/>
      <c r="N38" s="33"/>
      <c r="O38" s="33"/>
      <c r="Q38" s="44"/>
    </row>
    <row r="39" spans="1:17">
      <c r="A39" s="28"/>
      <c r="B39" s="28"/>
      <c r="C39" s="28"/>
      <c r="E39" s="28"/>
      <c r="F39" s="28"/>
      <c r="G39" s="28"/>
      <c r="H39" s="28"/>
      <c r="I39" s="28"/>
      <c r="J39" s="28"/>
      <c r="K39" s="28"/>
      <c r="L39" s="31"/>
      <c r="M39" s="28"/>
      <c r="N39" s="33"/>
      <c r="O39" s="33"/>
      <c r="Q39" s="44"/>
    </row>
    <row r="40" spans="1:17">
      <c r="A40" s="28"/>
      <c r="B40" s="28"/>
      <c r="C40" s="28"/>
      <c r="E40" s="28"/>
      <c r="F40" s="28"/>
      <c r="G40" s="28"/>
      <c r="H40" s="28"/>
      <c r="I40" s="28"/>
      <c r="J40" s="28"/>
      <c r="K40" s="28"/>
      <c r="L40" s="31"/>
      <c r="N40" s="33"/>
      <c r="O40" s="33"/>
      <c r="Q40" s="44"/>
    </row>
    <row r="41" spans="1:17">
      <c r="A41" s="28"/>
      <c r="B41" s="28"/>
      <c r="C41" s="28"/>
      <c r="E41" s="28"/>
      <c r="F41" s="28"/>
      <c r="G41" s="28"/>
      <c r="H41" s="28"/>
      <c r="I41" s="28"/>
      <c r="J41" s="28"/>
      <c r="K41" s="28"/>
      <c r="L41" s="31"/>
      <c r="M41" s="28"/>
      <c r="N41" s="33"/>
      <c r="O41" s="33"/>
      <c r="Q41" s="44"/>
    </row>
    <row r="42" spans="1:17">
      <c r="A42" s="28"/>
      <c r="B42" s="28"/>
      <c r="C42" s="28"/>
      <c r="E42" s="28"/>
      <c r="F42" s="28"/>
      <c r="G42" s="28"/>
      <c r="H42" s="28"/>
      <c r="I42" s="28"/>
      <c r="J42" s="28"/>
      <c r="K42" s="28"/>
      <c r="L42" s="31"/>
      <c r="M42" s="28"/>
      <c r="N42" s="33"/>
      <c r="O42" s="33"/>
      <c r="Q42" s="44"/>
    </row>
    <row r="43" spans="1:17">
      <c r="A43" s="28"/>
      <c r="B43" s="28"/>
      <c r="C43" s="28"/>
      <c r="E43" s="28"/>
      <c r="F43" s="28"/>
      <c r="G43" s="28"/>
      <c r="H43" s="28"/>
      <c r="I43" s="28"/>
      <c r="J43" s="28"/>
      <c r="K43" s="28"/>
      <c r="L43" s="31"/>
      <c r="M43" s="28"/>
      <c r="N43" s="33"/>
      <c r="O43" s="33"/>
      <c r="Q43" s="44"/>
    </row>
    <row r="44" spans="1:17">
      <c r="A44" s="28"/>
      <c r="B44" s="28"/>
      <c r="C44" s="28"/>
      <c r="E44" s="28"/>
      <c r="F44" s="28"/>
      <c r="G44" s="28"/>
      <c r="H44" s="28"/>
      <c r="I44" s="28"/>
      <c r="J44" s="28"/>
      <c r="K44" s="28"/>
      <c r="L44" s="31"/>
      <c r="M44" s="28"/>
      <c r="N44" s="33"/>
      <c r="O44" s="33"/>
      <c r="Q44" s="44"/>
    </row>
    <row r="45" spans="1:17">
      <c r="B45" s="27"/>
      <c r="C45" s="27"/>
      <c r="M45" s="28"/>
      <c r="Q45" s="44"/>
    </row>
    <row r="46" spans="1:17">
      <c r="B46" s="27"/>
      <c r="C46" s="27"/>
      <c r="M46" s="28"/>
      <c r="Q46" s="44"/>
    </row>
    <row r="47" spans="1:17">
      <c r="B47" s="27"/>
      <c r="C47" s="27"/>
      <c r="M47" s="28"/>
      <c r="Q47" s="44"/>
    </row>
    <row r="48" spans="1:17">
      <c r="B48" s="27"/>
      <c r="C48" s="27"/>
      <c r="M48" s="28"/>
      <c r="Q48" s="44"/>
    </row>
    <row r="49" spans="1:17">
      <c r="B49" s="27"/>
      <c r="C49" s="27"/>
      <c r="Q49" s="44"/>
    </row>
    <row r="50" spans="1:17">
      <c r="B50" s="27"/>
      <c r="C50" s="27"/>
      <c r="M50" s="28"/>
      <c r="Q50" s="44"/>
    </row>
    <row r="51" spans="1:17">
      <c r="B51" s="27"/>
      <c r="C51" s="27"/>
      <c r="M51" s="28"/>
      <c r="Q51" s="44"/>
    </row>
    <row r="52" spans="1:17">
      <c r="B52" s="27"/>
      <c r="C52" s="27"/>
      <c r="M52" s="28"/>
      <c r="Q52" s="44"/>
    </row>
    <row r="53" spans="1:17">
      <c r="B53" s="27"/>
      <c r="C53" s="27"/>
      <c r="M53" s="28"/>
      <c r="Q53" s="44"/>
    </row>
    <row r="54" spans="1:17">
      <c r="A54" s="28"/>
      <c r="B54" s="28"/>
      <c r="C54" s="28"/>
      <c r="E54" s="28"/>
      <c r="F54" s="28"/>
      <c r="G54" s="28"/>
      <c r="H54" s="28"/>
      <c r="I54" s="28"/>
      <c r="J54" s="28"/>
      <c r="K54" s="28"/>
      <c r="L54" s="31"/>
      <c r="N54" s="33"/>
      <c r="O54" s="33"/>
      <c r="Q54" s="44"/>
    </row>
    <row r="55" spans="1:17">
      <c r="A55" s="28"/>
      <c r="B55" s="28"/>
      <c r="C55" s="28"/>
      <c r="E55" s="28"/>
      <c r="F55" s="28"/>
      <c r="G55" s="28"/>
      <c r="H55" s="28"/>
      <c r="I55" s="28"/>
      <c r="J55" s="28"/>
      <c r="K55" s="28"/>
      <c r="L55" s="31"/>
      <c r="N55" s="33"/>
      <c r="O55" s="33"/>
      <c r="Q55" s="44"/>
    </row>
    <row r="56" spans="1:17">
      <c r="A56" s="28"/>
      <c r="B56" s="28"/>
      <c r="C56" s="28"/>
      <c r="E56" s="28"/>
      <c r="F56" s="28"/>
      <c r="G56" s="28"/>
      <c r="H56" s="28"/>
      <c r="I56" s="28"/>
      <c r="J56" s="28"/>
      <c r="K56" s="28"/>
      <c r="L56" s="31"/>
      <c r="N56" s="33"/>
      <c r="O56" s="33"/>
      <c r="Q56" s="44"/>
    </row>
    <row r="57" spans="1:17">
      <c r="A57" s="28"/>
      <c r="B57" s="28"/>
      <c r="C57" s="28"/>
      <c r="E57" s="28"/>
      <c r="F57" s="28"/>
      <c r="G57" s="28"/>
      <c r="H57" s="28"/>
      <c r="I57" s="28"/>
      <c r="J57" s="28"/>
      <c r="K57" s="28"/>
      <c r="L57" s="31"/>
      <c r="M57" s="28"/>
      <c r="N57" s="33"/>
      <c r="O57" s="33"/>
      <c r="Q57" s="44"/>
    </row>
    <row r="58" spans="1:17" ht="12" customHeight="1">
      <c r="A58" s="56"/>
      <c r="B58" s="56"/>
      <c r="C58" s="62"/>
      <c r="E58" s="63"/>
      <c r="F58" s="57"/>
      <c r="G58" s="56"/>
      <c r="H58" s="62"/>
      <c r="I58" s="58"/>
      <c r="J58" s="59"/>
      <c r="K58" s="59"/>
      <c r="L58" s="60"/>
      <c r="M58" s="58"/>
      <c r="N58" s="61"/>
      <c r="O58" s="43"/>
      <c r="P58" s="62"/>
      <c r="Q58" s="62"/>
    </row>
    <row r="59" spans="1:17" ht="12.75" customHeight="1">
      <c r="A59" s="50"/>
      <c r="B59" s="47"/>
      <c r="C59" s="27"/>
      <c r="E59" s="49"/>
      <c r="F59" s="44"/>
      <c r="G59" s="50"/>
      <c r="I59" s="52"/>
      <c r="J59" s="53"/>
      <c r="K59" s="53"/>
      <c r="L59" s="51"/>
      <c r="M59" s="52"/>
      <c r="N59" s="48"/>
      <c r="O59" s="55"/>
    </row>
    <row r="60" spans="1:17">
      <c r="Q60" s="44"/>
    </row>
    <row r="61" spans="1:17">
      <c r="Q61" s="44"/>
    </row>
    <row r="62" spans="1:17">
      <c r="Q62" s="44"/>
    </row>
    <row r="63" spans="1:17">
      <c r="Q63" s="44"/>
    </row>
    <row r="64" spans="1:17">
      <c r="Q64" s="44"/>
    </row>
    <row r="65" spans="2:17">
      <c r="Q65" s="44"/>
    </row>
    <row r="66" spans="2:17">
      <c r="Q66" s="44"/>
    </row>
    <row r="67" spans="2:17">
      <c r="Q67" s="44"/>
    </row>
    <row r="68" spans="2:17">
      <c r="Q68" s="44"/>
    </row>
    <row r="69" spans="2:17">
      <c r="Q69" s="44"/>
    </row>
    <row r="70" spans="2:17">
      <c r="Q70" s="44"/>
    </row>
    <row r="71" spans="2:17">
      <c r="Q71" s="44"/>
    </row>
    <row r="72" spans="2:17">
      <c r="Q72" s="44"/>
    </row>
    <row r="73" spans="2:17">
      <c r="Q73" s="45"/>
    </row>
    <row r="74" spans="2:17">
      <c r="Q74" s="44"/>
    </row>
    <row r="75" spans="2:17">
      <c r="Q75" s="44"/>
    </row>
    <row r="76" spans="2:17">
      <c r="Q76" s="44"/>
    </row>
    <row r="77" spans="2:17">
      <c r="Q77" s="44"/>
    </row>
    <row r="78" spans="2:17">
      <c r="Q78" s="44"/>
    </row>
    <row r="79" spans="2:17">
      <c r="B79" s="27"/>
      <c r="C79" s="27"/>
      <c r="Q79" s="44"/>
    </row>
    <row r="80" spans="2:17">
      <c r="Q80" s="44"/>
    </row>
    <row r="81" spans="2:17">
      <c r="Q81" s="44"/>
    </row>
    <row r="82" spans="2:17">
      <c r="Q82" s="44"/>
    </row>
    <row r="83" spans="2:17">
      <c r="Q83" s="44"/>
    </row>
    <row r="84" spans="2:17">
      <c r="C84" s="27"/>
      <c r="Q84" s="44"/>
    </row>
    <row r="85" spans="2:17">
      <c r="Q85" s="44"/>
    </row>
    <row r="86" spans="2:17">
      <c r="Q86" s="44"/>
    </row>
    <row r="87" spans="2:17">
      <c r="B87" s="27"/>
      <c r="C87" s="27"/>
      <c r="Q87" s="44"/>
    </row>
    <row r="88" spans="2:17">
      <c r="Q88" s="44"/>
    </row>
    <row r="89" spans="2:17">
      <c r="Q89" s="44"/>
    </row>
    <row r="90" spans="2:17">
      <c r="Q90" s="44"/>
    </row>
    <row r="91" spans="2:17">
      <c r="Q91" s="44"/>
    </row>
    <row r="92" spans="2:17">
      <c r="Q92" s="44"/>
    </row>
    <row r="93" spans="2:17">
      <c r="Q93" s="44"/>
    </row>
    <row r="94" spans="2:17">
      <c r="Q94" s="44"/>
    </row>
    <row r="95" spans="2:17">
      <c r="Q95" s="44"/>
    </row>
    <row r="96" spans="2:17">
      <c r="Q96" s="44"/>
    </row>
    <row r="97" spans="14:17">
      <c r="Q97" s="44"/>
    </row>
    <row r="98" spans="14:17">
      <c r="Q98" s="44"/>
    </row>
    <row r="99" spans="14:17">
      <c r="Q99" s="44"/>
    </row>
    <row r="100" spans="14:17">
      <c r="Q100" s="44"/>
    </row>
    <row r="101" spans="14:17">
      <c r="Q101" s="44"/>
    </row>
    <row r="102" spans="14:17">
      <c r="Q102" s="44"/>
    </row>
    <row r="103" spans="14:17">
      <c r="Q103" s="44"/>
    </row>
    <row r="104" spans="14:17">
      <c r="Q104" s="44"/>
    </row>
    <row r="105" spans="14:17">
      <c r="Q105" s="44"/>
    </row>
    <row r="106" spans="14:17">
      <c r="Q106" s="44"/>
    </row>
    <row r="107" spans="14:17">
      <c r="Q107" s="44"/>
    </row>
    <row r="108" spans="14:17">
      <c r="Q108" s="44"/>
    </row>
    <row r="109" spans="14:17">
      <c r="Q109" s="44"/>
    </row>
    <row r="110" spans="14:17">
      <c r="Q110" s="44"/>
    </row>
    <row r="111" spans="14:17">
      <c r="Q111" s="44"/>
    </row>
    <row r="112" spans="14:17">
      <c r="N112" s="35"/>
      <c r="Q112" s="44"/>
    </row>
    <row r="113" spans="2:17">
      <c r="Q113" s="44"/>
    </row>
    <row r="114" spans="2:17">
      <c r="Q114" s="44"/>
    </row>
    <row r="115" spans="2:17">
      <c r="Q115" s="44"/>
    </row>
    <row r="116" spans="2:17">
      <c r="Q116" s="44"/>
    </row>
    <row r="117" spans="2:17">
      <c r="Q117" s="44"/>
    </row>
    <row r="118" spans="2:17">
      <c r="Q118" s="44"/>
    </row>
    <row r="119" spans="2:17">
      <c r="Q119" s="44"/>
    </row>
    <row r="120" spans="2:17">
      <c r="Q120" s="44"/>
    </row>
    <row r="121" spans="2:17">
      <c r="Q121" s="44"/>
    </row>
    <row r="122" spans="2:17">
      <c r="Q122" s="44"/>
    </row>
    <row r="123" spans="2:17">
      <c r="Q123" s="44"/>
    </row>
    <row r="124" spans="2:17">
      <c r="B124" s="27"/>
      <c r="C124" s="27"/>
      <c r="Q124" s="44"/>
    </row>
    <row r="125" spans="2:17">
      <c r="B125" s="27"/>
      <c r="C125" s="27"/>
      <c r="Q125" s="44"/>
    </row>
    <row r="126" spans="2:17">
      <c r="Q126" s="44"/>
    </row>
    <row r="127" spans="2:17">
      <c r="Q127" s="44"/>
    </row>
    <row r="128" spans="2:17">
      <c r="Q128" s="44"/>
    </row>
    <row r="129" spans="17:17">
      <c r="Q129" s="44"/>
    </row>
    <row r="130" spans="17:17">
      <c r="Q130" s="44"/>
    </row>
    <row r="131" spans="17:17">
      <c r="Q131" s="44"/>
    </row>
    <row r="132" spans="17:17">
      <c r="Q132" s="44"/>
    </row>
    <row r="133" spans="17:17">
      <c r="Q133" s="44"/>
    </row>
    <row r="134" spans="17:17">
      <c r="Q134" s="44"/>
    </row>
    <row r="135" spans="17:17">
      <c r="Q135" s="44"/>
    </row>
    <row r="136" spans="17:17">
      <c r="Q136" s="44"/>
    </row>
    <row r="137" spans="17:17">
      <c r="Q137" s="44"/>
    </row>
    <row r="138" spans="17:17">
      <c r="Q138" s="44"/>
    </row>
    <row r="139" spans="17:17">
      <c r="Q139" s="44"/>
    </row>
    <row r="140" spans="17:17">
      <c r="Q140" s="44"/>
    </row>
    <row r="141" spans="17:17">
      <c r="Q141" s="44"/>
    </row>
    <row r="142" spans="17:17">
      <c r="Q142" s="44"/>
    </row>
    <row r="143" spans="17:17">
      <c r="Q143" s="44"/>
    </row>
    <row r="144" spans="17:17">
      <c r="Q144" s="44"/>
    </row>
    <row r="145" spans="2:17">
      <c r="Q145" s="44"/>
    </row>
    <row r="146" spans="2:17">
      <c r="Q146" s="44"/>
    </row>
    <row r="147" spans="2:17">
      <c r="Q147" s="44"/>
    </row>
    <row r="148" spans="2:17">
      <c r="Q148" s="44"/>
    </row>
    <row r="149" spans="2:17">
      <c r="Q149" s="44"/>
    </row>
    <row r="150" spans="2:17">
      <c r="Q150" s="44"/>
    </row>
    <row r="151" spans="2:17">
      <c r="Q151" s="44"/>
    </row>
    <row r="152" spans="2:17">
      <c r="Q152" s="44"/>
    </row>
    <row r="153" spans="2:17">
      <c r="Q153" s="44"/>
    </row>
    <row r="154" spans="2:17">
      <c r="Q154" s="44"/>
    </row>
    <row r="155" spans="2:17">
      <c r="Q155" s="44"/>
    </row>
    <row r="156" spans="2:17">
      <c r="Q156" s="44"/>
    </row>
    <row r="157" spans="2:17">
      <c r="B157" s="27"/>
      <c r="C157" s="27"/>
      <c r="Q157" s="44"/>
    </row>
    <row r="158" spans="2:17">
      <c r="B158" s="27"/>
      <c r="C158" s="27"/>
      <c r="Q158" s="44"/>
    </row>
    <row r="159" spans="2:17">
      <c r="B159" s="27"/>
      <c r="C159" s="27"/>
      <c r="H159" s="28"/>
      <c r="Q159" s="44"/>
    </row>
    <row r="160" spans="2:17">
      <c r="B160" s="27"/>
      <c r="C160" s="27"/>
      <c r="H160" s="28"/>
      <c r="Q160" s="44"/>
    </row>
    <row r="161" spans="2:17">
      <c r="B161" s="27"/>
      <c r="C161" s="27"/>
      <c r="Q161" s="44"/>
    </row>
    <row r="162" spans="2:17">
      <c r="B162" s="27"/>
      <c r="C162" s="27"/>
      <c r="Q162" s="44"/>
    </row>
    <row r="163" spans="2:17">
      <c r="B163" s="27"/>
      <c r="C163" s="27"/>
      <c r="Q163" s="44"/>
    </row>
    <row r="164" spans="2:17">
      <c r="B164" s="27"/>
      <c r="C164" s="27"/>
      <c r="Q164" s="44"/>
    </row>
    <row r="165" spans="2:17">
      <c r="B165" s="27"/>
      <c r="C165" s="27"/>
      <c r="Q165" s="44"/>
    </row>
    <row r="166" spans="2:17">
      <c r="B166" s="27"/>
      <c r="C166" s="27"/>
      <c r="H166" s="28"/>
      <c r="Q166" s="44"/>
    </row>
    <row r="167" spans="2:17">
      <c r="B167" s="27"/>
      <c r="C167" s="27"/>
      <c r="H167" s="28"/>
      <c r="Q167" s="44"/>
    </row>
    <row r="168" spans="2:17">
      <c r="B168" s="27"/>
      <c r="C168" s="27"/>
      <c r="H168" s="28"/>
      <c r="Q168" s="44"/>
    </row>
    <row r="169" spans="2:17">
      <c r="B169" s="27"/>
      <c r="C169" s="27"/>
      <c r="Q169" s="44"/>
    </row>
    <row r="170" spans="2:17">
      <c r="B170" s="27"/>
      <c r="C170" s="27"/>
      <c r="Q170" s="44"/>
    </row>
    <row r="171" spans="2:17">
      <c r="B171" s="27"/>
      <c r="C171" s="27"/>
      <c r="Q171" s="44"/>
    </row>
    <row r="172" spans="2:17">
      <c r="B172" s="27"/>
      <c r="C172" s="27"/>
      <c r="Q172" s="44"/>
    </row>
    <row r="173" spans="2:17">
      <c r="B173" s="27"/>
      <c r="C173" s="27"/>
      <c r="Q173" s="44"/>
    </row>
    <row r="174" spans="2:17">
      <c r="B174" s="27"/>
      <c r="C174" s="27"/>
      <c r="Q174" s="44"/>
    </row>
    <row r="175" spans="2:17">
      <c r="B175" s="27"/>
      <c r="C175" s="27"/>
      <c r="Q175" s="44"/>
    </row>
    <row r="176" spans="2:17">
      <c r="B176" s="27"/>
      <c r="C176" s="27"/>
      <c r="Q176" s="44"/>
    </row>
    <row r="177" spans="1:17">
      <c r="B177" s="27"/>
      <c r="C177" s="27"/>
      <c r="Q177" s="44"/>
    </row>
    <row r="178" spans="1:17">
      <c r="B178" s="27"/>
      <c r="C178" s="27"/>
      <c r="Q178" s="44"/>
    </row>
    <row r="179" spans="1:17">
      <c r="B179" s="27"/>
      <c r="C179" s="27"/>
      <c r="Q179" s="44"/>
    </row>
    <row r="180" spans="1:17">
      <c r="B180" s="27"/>
      <c r="C180" s="27"/>
      <c r="Q180" s="44"/>
    </row>
    <row r="181" spans="1:17">
      <c r="B181" s="27"/>
      <c r="C181" s="27"/>
      <c r="H181" s="28"/>
      <c r="Q181" s="44"/>
    </row>
    <row r="182" spans="1:17">
      <c r="B182" s="27"/>
      <c r="C182" s="27"/>
      <c r="H182" s="28"/>
      <c r="Q182" s="44"/>
    </row>
    <row r="183" spans="1:17">
      <c r="B183" s="27"/>
      <c r="C183" s="27"/>
      <c r="Q183" s="44"/>
    </row>
    <row r="184" spans="1:17">
      <c r="B184" s="27"/>
      <c r="C184" s="27"/>
      <c r="Q184" s="44"/>
    </row>
    <row r="185" spans="1:17">
      <c r="B185" s="27"/>
      <c r="C185" s="27"/>
      <c r="Q185" s="44"/>
    </row>
    <row r="186" spans="1:17">
      <c r="B186" s="27"/>
      <c r="C186" s="27"/>
      <c r="Q186" s="44"/>
    </row>
    <row r="187" spans="1:17">
      <c r="A187" s="28"/>
      <c r="B187" s="28"/>
      <c r="C187" s="28"/>
      <c r="E187" s="28"/>
      <c r="F187" s="28"/>
      <c r="G187" s="28"/>
      <c r="H187" s="28"/>
      <c r="I187" s="28"/>
      <c r="J187" s="28"/>
      <c r="K187" s="28"/>
      <c r="L187" s="31"/>
      <c r="M187" s="28"/>
      <c r="N187" s="33"/>
      <c r="O187" s="33"/>
      <c r="Q187" s="44"/>
    </row>
    <row r="188" spans="1:17">
      <c r="A188" s="28"/>
      <c r="B188" s="28"/>
      <c r="C188" s="28"/>
      <c r="E188" s="28"/>
      <c r="F188" s="28"/>
      <c r="G188" s="28"/>
      <c r="H188" s="28"/>
      <c r="I188" s="28"/>
      <c r="J188" s="28"/>
      <c r="K188" s="28"/>
      <c r="L188" s="31"/>
      <c r="M188" s="28"/>
      <c r="N188" s="33"/>
      <c r="O188" s="33"/>
      <c r="Q188" s="44"/>
    </row>
    <row r="189" spans="1:17">
      <c r="A189" s="28"/>
      <c r="B189" s="28"/>
      <c r="C189" s="28"/>
      <c r="E189" s="28"/>
      <c r="F189" s="28"/>
      <c r="G189" s="28"/>
      <c r="H189" s="28"/>
      <c r="I189" s="28"/>
      <c r="J189" s="28"/>
      <c r="K189" s="28"/>
      <c r="L189" s="31"/>
      <c r="M189" s="28"/>
      <c r="N189" s="33"/>
      <c r="O189" s="33"/>
      <c r="Q189" s="44"/>
    </row>
    <row r="190" spans="1:17">
      <c r="A190" s="28"/>
      <c r="B190" s="28"/>
      <c r="C190" s="28"/>
      <c r="E190" s="28"/>
      <c r="F190" s="28"/>
      <c r="G190" s="28"/>
      <c r="H190" s="28"/>
      <c r="I190" s="28"/>
      <c r="J190" s="28"/>
      <c r="K190" s="28"/>
      <c r="L190" s="31"/>
      <c r="M190" s="28"/>
      <c r="N190" s="33"/>
      <c r="O190" s="33"/>
      <c r="Q190" s="44"/>
    </row>
    <row r="191" spans="1:17">
      <c r="A191" s="28"/>
      <c r="B191" s="28"/>
      <c r="C191" s="28"/>
      <c r="E191" s="28"/>
      <c r="F191" s="28"/>
      <c r="G191" s="28"/>
      <c r="H191" s="28"/>
      <c r="I191" s="28"/>
      <c r="J191" s="28"/>
      <c r="K191" s="28"/>
      <c r="L191" s="31"/>
      <c r="M191" s="28"/>
      <c r="N191" s="33"/>
      <c r="O191" s="33"/>
      <c r="Q191" s="44"/>
    </row>
    <row r="192" spans="1:17">
      <c r="A192" s="28"/>
      <c r="B192" s="28"/>
      <c r="C192" s="28"/>
      <c r="E192" s="28"/>
      <c r="F192" s="28"/>
      <c r="G192" s="28"/>
      <c r="H192" s="28"/>
      <c r="I192" s="28"/>
      <c r="J192" s="28"/>
      <c r="K192" s="28"/>
      <c r="L192" s="31"/>
      <c r="M192" s="28"/>
      <c r="N192" s="33"/>
      <c r="O192" s="33"/>
      <c r="Q192" s="44"/>
    </row>
    <row r="193" spans="1:17">
      <c r="A193" s="28"/>
      <c r="B193" s="28"/>
      <c r="C193" s="28"/>
      <c r="E193" s="28"/>
      <c r="F193" s="28"/>
      <c r="G193" s="28"/>
      <c r="H193" s="28"/>
      <c r="I193" s="28"/>
      <c r="J193" s="28"/>
      <c r="K193" s="28"/>
      <c r="L193" s="31"/>
      <c r="M193" s="28"/>
      <c r="N193" s="33"/>
      <c r="O193" s="33"/>
      <c r="Q193" s="44"/>
    </row>
    <row r="194" spans="1:17">
      <c r="A194" s="28"/>
      <c r="B194" s="28"/>
      <c r="C194" s="28"/>
      <c r="E194" s="28"/>
      <c r="F194" s="28"/>
      <c r="G194" s="28"/>
      <c r="H194" s="28"/>
      <c r="I194" s="28"/>
      <c r="J194" s="28"/>
      <c r="K194" s="28"/>
      <c r="L194" s="31"/>
      <c r="M194" s="28"/>
      <c r="N194" s="33"/>
      <c r="O194" s="33"/>
      <c r="Q194" s="44"/>
    </row>
    <row r="195" spans="1:17">
      <c r="A195" s="28"/>
      <c r="B195" s="28"/>
      <c r="C195" s="28"/>
      <c r="E195" s="28"/>
      <c r="F195" s="28"/>
      <c r="G195" s="28"/>
      <c r="H195" s="28"/>
      <c r="I195" s="28"/>
      <c r="J195" s="28"/>
      <c r="K195" s="28"/>
      <c r="L195" s="31"/>
      <c r="M195" s="28"/>
      <c r="N195" s="33"/>
      <c r="O195" s="33"/>
      <c r="Q195" s="44"/>
    </row>
    <row r="196" spans="1:17">
      <c r="A196" s="28"/>
      <c r="B196" s="28"/>
      <c r="C196" s="28"/>
      <c r="E196" s="28"/>
      <c r="F196" s="28"/>
      <c r="G196" s="28"/>
      <c r="H196" s="28"/>
      <c r="I196" s="28"/>
      <c r="J196" s="28"/>
      <c r="K196" s="28"/>
      <c r="L196" s="31"/>
      <c r="M196" s="28"/>
      <c r="N196" s="33"/>
      <c r="O196" s="33"/>
      <c r="Q196" s="44"/>
    </row>
    <row r="197" spans="1:17">
      <c r="A197" s="28"/>
      <c r="B197" s="28"/>
      <c r="C197" s="28"/>
      <c r="E197" s="28"/>
      <c r="F197" s="28"/>
      <c r="G197" s="28"/>
      <c r="H197" s="28"/>
      <c r="I197" s="28"/>
      <c r="J197" s="28"/>
      <c r="K197" s="28"/>
      <c r="L197" s="31"/>
      <c r="M197" s="28"/>
      <c r="N197" s="33"/>
      <c r="O197" s="33"/>
      <c r="Q197" s="44"/>
    </row>
    <row r="198" spans="1:17">
      <c r="A198" s="28"/>
      <c r="B198" s="28"/>
      <c r="C198" s="28"/>
      <c r="E198" s="28"/>
      <c r="F198" s="28"/>
      <c r="G198" s="28"/>
      <c r="H198" s="28"/>
      <c r="I198" s="28"/>
      <c r="J198" s="28"/>
      <c r="K198" s="28"/>
      <c r="L198" s="31"/>
      <c r="M198" s="28"/>
      <c r="N198" s="33"/>
      <c r="O198" s="33"/>
      <c r="Q198" s="44"/>
    </row>
    <row r="199" spans="1:17">
      <c r="A199" s="28"/>
      <c r="B199" s="28"/>
      <c r="C199" s="28"/>
      <c r="E199" s="28"/>
      <c r="F199" s="28"/>
      <c r="G199" s="28"/>
      <c r="H199" s="28"/>
      <c r="I199" s="28"/>
      <c r="J199" s="28"/>
      <c r="K199" s="28"/>
      <c r="L199" s="31"/>
      <c r="M199" s="28"/>
      <c r="N199" s="33"/>
      <c r="O199" s="33"/>
      <c r="Q199" s="44"/>
    </row>
    <row r="200" spans="1:17">
      <c r="A200" s="28"/>
      <c r="B200" s="28"/>
      <c r="C200" s="28"/>
      <c r="E200" s="28"/>
      <c r="F200" s="28"/>
      <c r="G200" s="28"/>
      <c r="H200" s="28"/>
      <c r="I200" s="28"/>
      <c r="J200" s="28"/>
      <c r="K200" s="28"/>
      <c r="L200" s="31"/>
      <c r="M200" s="28"/>
      <c r="N200" s="33"/>
      <c r="O200" s="33"/>
      <c r="Q200" s="44"/>
    </row>
    <row r="201" spans="1:17">
      <c r="A201" s="28"/>
      <c r="B201" s="28"/>
      <c r="C201" s="28"/>
      <c r="E201" s="28"/>
      <c r="F201" s="28"/>
      <c r="G201" s="28"/>
      <c r="H201" s="28"/>
      <c r="I201" s="28"/>
      <c r="J201" s="28"/>
      <c r="K201" s="28"/>
      <c r="L201" s="31"/>
      <c r="M201" s="28"/>
      <c r="N201" s="33"/>
      <c r="O201" s="33"/>
      <c r="Q201" s="44"/>
    </row>
    <row r="202" spans="1:17">
      <c r="A202" s="28"/>
      <c r="B202" s="28"/>
      <c r="C202" s="28"/>
      <c r="E202" s="28"/>
      <c r="F202" s="28"/>
      <c r="G202" s="28"/>
      <c r="H202" s="28"/>
      <c r="I202" s="28"/>
      <c r="J202" s="28"/>
      <c r="K202" s="28"/>
      <c r="L202" s="31"/>
      <c r="M202" s="28"/>
      <c r="N202" s="33"/>
      <c r="O202" s="33"/>
      <c r="Q202" s="44"/>
    </row>
    <row r="203" spans="1:17">
      <c r="A203" s="28"/>
      <c r="B203" s="28"/>
      <c r="C203" s="28"/>
      <c r="E203" s="28"/>
      <c r="F203" s="28"/>
      <c r="G203" s="28"/>
      <c r="H203" s="28"/>
      <c r="I203" s="28"/>
      <c r="J203" s="28"/>
      <c r="K203" s="28"/>
      <c r="L203" s="31"/>
      <c r="M203" s="28"/>
      <c r="N203" s="33"/>
      <c r="O203" s="33"/>
      <c r="Q203" s="44"/>
    </row>
    <row r="204" spans="1:17">
      <c r="A204" s="28"/>
      <c r="B204" s="28"/>
      <c r="C204" s="28"/>
      <c r="E204" s="28"/>
      <c r="F204" s="28"/>
      <c r="G204" s="28"/>
      <c r="H204" s="28"/>
      <c r="I204" s="28"/>
      <c r="J204" s="28"/>
      <c r="K204" s="28"/>
      <c r="L204" s="31"/>
      <c r="M204" s="28"/>
      <c r="N204" s="33"/>
      <c r="O204" s="33"/>
      <c r="Q204" s="44"/>
    </row>
    <row r="205" spans="1:17">
      <c r="A205" s="28"/>
      <c r="B205" s="28"/>
      <c r="C205" s="28"/>
      <c r="E205" s="28"/>
      <c r="F205" s="28"/>
      <c r="G205" s="28"/>
      <c r="H205" s="28"/>
      <c r="I205" s="28"/>
      <c r="J205" s="28"/>
      <c r="K205" s="28"/>
      <c r="L205" s="31"/>
      <c r="M205" s="28"/>
      <c r="N205" s="33"/>
      <c r="O205" s="33"/>
      <c r="Q205" s="44"/>
    </row>
    <row r="206" spans="1:17">
      <c r="B206" s="27"/>
      <c r="C206" s="27"/>
      <c r="Q206" s="44"/>
    </row>
    <row r="207" spans="1:17">
      <c r="B207" s="27"/>
      <c r="C207" s="27"/>
      <c r="Q207" s="44"/>
    </row>
    <row r="208" spans="1:17">
      <c r="B208" s="27"/>
      <c r="C208" s="27"/>
      <c r="Q208" s="44"/>
    </row>
    <row r="209" spans="1:17">
      <c r="B209" s="27"/>
      <c r="C209" s="27"/>
      <c r="Q209" s="44"/>
    </row>
    <row r="210" spans="1:17">
      <c r="A210" s="29"/>
      <c r="B210" s="30"/>
      <c r="C210" s="30"/>
      <c r="E210" s="29"/>
      <c r="F210" s="29"/>
      <c r="G210" s="29"/>
      <c r="H210" s="29"/>
      <c r="I210" s="29"/>
      <c r="J210" s="29"/>
      <c r="K210" s="29"/>
      <c r="L210" s="32"/>
      <c r="M210" s="29"/>
      <c r="N210" s="35"/>
      <c r="O210" s="35"/>
      <c r="Q210" s="44"/>
    </row>
    <row r="211" spans="1:17">
      <c r="A211" s="29"/>
      <c r="B211" s="30"/>
      <c r="C211" s="30"/>
      <c r="E211" s="29"/>
      <c r="F211" s="29"/>
      <c r="G211" s="29"/>
      <c r="H211" s="29"/>
      <c r="I211" s="29"/>
      <c r="J211" s="29"/>
      <c r="K211" s="29"/>
      <c r="L211" s="32"/>
      <c r="N211" s="35"/>
      <c r="O211" s="35"/>
      <c r="Q211" s="44"/>
    </row>
    <row r="212" spans="1:17">
      <c r="A212" s="30"/>
      <c r="B212" s="27"/>
      <c r="C212" s="30"/>
      <c r="E212" s="29"/>
      <c r="F212" s="29"/>
      <c r="G212" s="29"/>
      <c r="H212" s="29"/>
      <c r="I212" s="29"/>
      <c r="J212" s="29"/>
      <c r="K212" s="29"/>
      <c r="L212" s="32"/>
      <c r="N212" s="35"/>
      <c r="O212" s="35"/>
      <c r="Q212" s="44"/>
    </row>
    <row r="213" spans="1:17">
      <c r="A213" s="29"/>
      <c r="B213" s="30"/>
      <c r="C213" s="30"/>
      <c r="E213" s="29"/>
      <c r="F213" s="29"/>
      <c r="G213" s="29"/>
      <c r="H213" s="29"/>
      <c r="I213" s="29"/>
      <c r="J213" s="29"/>
      <c r="K213" s="29"/>
      <c r="L213" s="32"/>
      <c r="N213" s="35"/>
      <c r="O213" s="35"/>
      <c r="Q213" s="44"/>
    </row>
    <row r="214" spans="1:17">
      <c r="B214" s="27"/>
      <c r="C214" s="27"/>
      <c r="Q214" s="44"/>
    </row>
    <row r="215" spans="1:17">
      <c r="B215" s="27"/>
      <c r="C215" s="27"/>
      <c r="Q215" s="44"/>
    </row>
    <row r="216" spans="1:17">
      <c r="B216" s="27"/>
      <c r="C216" s="27"/>
      <c r="Q216" s="44"/>
    </row>
    <row r="217" spans="1:17">
      <c r="A217" s="29"/>
      <c r="B217" s="30"/>
      <c r="C217" s="30"/>
      <c r="E217" s="29"/>
      <c r="F217" s="29"/>
      <c r="G217" s="29"/>
      <c r="H217" s="29"/>
      <c r="I217" s="29"/>
      <c r="J217" s="29"/>
      <c r="K217" s="29"/>
      <c r="L217" s="32"/>
      <c r="M217" s="29"/>
      <c r="N217" s="35"/>
      <c r="O217" s="35"/>
      <c r="Q217" s="44"/>
    </row>
    <row r="218" spans="1:17">
      <c r="A218" s="29"/>
      <c r="B218" s="30"/>
      <c r="C218" s="30"/>
      <c r="E218" s="29"/>
      <c r="F218" s="29"/>
      <c r="G218" s="29"/>
      <c r="H218" s="29"/>
      <c r="I218" s="29"/>
      <c r="J218" s="29"/>
      <c r="K218" s="29"/>
      <c r="L218" s="32"/>
      <c r="M218" s="29"/>
      <c r="N218" s="35"/>
      <c r="O218" s="35"/>
      <c r="Q218" s="44"/>
    </row>
    <row r="219" spans="1:17">
      <c r="A219" s="29"/>
      <c r="B219" s="30"/>
      <c r="C219" s="30"/>
      <c r="E219" s="29"/>
      <c r="F219" s="29"/>
      <c r="G219" s="29"/>
      <c r="H219" s="29"/>
      <c r="I219" s="29"/>
      <c r="J219" s="29"/>
      <c r="K219" s="29"/>
      <c r="L219" s="32"/>
      <c r="M219" s="29"/>
      <c r="N219" s="35"/>
      <c r="O219" s="35"/>
      <c r="Q219" s="44"/>
    </row>
    <row r="220" spans="1:17">
      <c r="B220" s="27"/>
      <c r="C220" s="27"/>
      <c r="Q220" s="44"/>
    </row>
    <row r="221" spans="1:17">
      <c r="B221" s="27"/>
      <c r="C221" s="27"/>
      <c r="Q221" s="44"/>
    </row>
    <row r="222" spans="1:17">
      <c r="B222" s="27"/>
      <c r="C222" s="27"/>
      <c r="Q222" s="44"/>
    </row>
    <row r="223" spans="1:17">
      <c r="B223" s="27"/>
      <c r="C223" s="27"/>
      <c r="Q223" s="44"/>
    </row>
    <row r="224" spans="1:17">
      <c r="B224" s="27"/>
      <c r="C224" s="27"/>
      <c r="Q224" s="44"/>
    </row>
    <row r="225" spans="1:17">
      <c r="B225" s="27"/>
      <c r="C225" s="27"/>
      <c r="Q225" s="44"/>
    </row>
    <row r="226" spans="1:17">
      <c r="B226" s="27"/>
      <c r="C226" s="27"/>
      <c r="Q226" s="44"/>
    </row>
    <row r="227" spans="1:17">
      <c r="B227" s="27"/>
      <c r="C227" s="27"/>
      <c r="Q227" s="44"/>
    </row>
    <row r="228" spans="1:17">
      <c r="B228" s="27"/>
      <c r="C228" s="27"/>
      <c r="Q228" s="44"/>
    </row>
    <row r="229" spans="1:17">
      <c r="B229" s="27"/>
      <c r="C229" s="27"/>
      <c r="Q229" s="44"/>
    </row>
    <row r="230" spans="1:17">
      <c r="B230" s="27"/>
      <c r="C230" s="27"/>
      <c r="Q230" s="44"/>
    </row>
    <row r="231" spans="1:17">
      <c r="B231" s="27"/>
      <c r="C231" s="27"/>
      <c r="Q231" s="44"/>
    </row>
    <row r="232" spans="1:17">
      <c r="B232" s="27"/>
      <c r="C232" s="27"/>
      <c r="Q232" s="44"/>
    </row>
    <row r="233" spans="1:17">
      <c r="B233" s="27"/>
      <c r="C233" s="27"/>
      <c r="Q233" s="44"/>
    </row>
    <row r="234" spans="1:17">
      <c r="B234" s="27"/>
      <c r="C234" s="27"/>
      <c r="Q234" s="44"/>
    </row>
    <row r="235" spans="1:17">
      <c r="B235" s="27"/>
      <c r="C235" s="27"/>
      <c r="Q235" s="44"/>
    </row>
    <row r="236" spans="1:17">
      <c r="A236" s="29"/>
      <c r="B236" s="30"/>
      <c r="C236" s="30"/>
      <c r="E236" s="29"/>
      <c r="F236" s="29"/>
      <c r="G236" s="29"/>
      <c r="H236" s="29"/>
      <c r="I236" s="29"/>
      <c r="J236" s="29"/>
      <c r="K236" s="29"/>
      <c r="L236" s="32"/>
      <c r="M236" s="29"/>
      <c r="N236" s="35"/>
      <c r="O236" s="35"/>
      <c r="Q236" s="44"/>
    </row>
    <row r="237" spans="1:17">
      <c r="B237" s="27"/>
      <c r="C237" s="27"/>
      <c r="Q237" s="44"/>
    </row>
    <row r="238" spans="1:17">
      <c r="B238" s="27"/>
      <c r="C238" s="27"/>
      <c r="Q238" s="44"/>
    </row>
    <row r="239" spans="1:17">
      <c r="B239" s="27"/>
      <c r="C239" s="27"/>
      <c r="Q239" s="44"/>
    </row>
    <row r="240" spans="1:17">
      <c r="B240" s="27"/>
      <c r="C240" s="27"/>
      <c r="Q240" s="44"/>
    </row>
    <row r="241" spans="1:17">
      <c r="A241" s="28"/>
      <c r="B241" s="28"/>
      <c r="C241" s="28"/>
      <c r="E241" s="28"/>
      <c r="F241" s="28"/>
      <c r="G241" s="28"/>
      <c r="H241" s="28"/>
      <c r="I241" s="28"/>
      <c r="J241" s="28"/>
      <c r="K241" s="28"/>
      <c r="L241" s="31"/>
      <c r="M241" s="28"/>
      <c r="N241" s="33"/>
      <c r="O241" s="33"/>
      <c r="Q241" s="44"/>
    </row>
    <row r="242" spans="1:17">
      <c r="B242" s="27"/>
      <c r="C242" s="27"/>
      <c r="Q242" s="44"/>
    </row>
    <row r="243" spans="1:17">
      <c r="B243" s="27"/>
      <c r="C243" s="27"/>
      <c r="Q243" s="44"/>
    </row>
    <row r="244" spans="1:17">
      <c r="A244" s="28"/>
      <c r="B244" s="28"/>
      <c r="C244" s="28"/>
      <c r="E244" s="28"/>
      <c r="F244" s="28"/>
      <c r="G244" s="28"/>
      <c r="H244" s="28"/>
      <c r="I244" s="28"/>
      <c r="J244" s="28"/>
      <c r="K244" s="28"/>
      <c r="L244" s="31"/>
      <c r="M244" s="28"/>
      <c r="N244" s="33"/>
      <c r="O244" s="33"/>
      <c r="Q244" s="44"/>
    </row>
    <row r="245" spans="1:17">
      <c r="B245" s="27"/>
      <c r="C245" s="27"/>
      <c r="Q245" s="44"/>
    </row>
    <row r="246" spans="1:17">
      <c r="B246" s="27"/>
      <c r="C246" s="27"/>
      <c r="Q246" s="44"/>
    </row>
    <row r="247" spans="1:17">
      <c r="B247" s="27"/>
      <c r="C247" s="27"/>
      <c r="Q247" s="44"/>
    </row>
    <row r="248" spans="1:17">
      <c r="B248" s="27"/>
      <c r="C248" s="27"/>
      <c r="Q248" s="44"/>
    </row>
    <row r="249" spans="1:17">
      <c r="A249" s="28"/>
      <c r="B249" s="28"/>
      <c r="C249" s="28"/>
      <c r="E249" s="28"/>
      <c r="F249" s="28"/>
      <c r="G249" s="28"/>
      <c r="H249" s="28"/>
      <c r="I249" s="28"/>
      <c r="J249" s="28"/>
      <c r="K249" s="28"/>
      <c r="L249" s="31"/>
      <c r="M249" s="28"/>
      <c r="N249" s="33"/>
      <c r="O249" s="33"/>
      <c r="Q249" s="44"/>
    </row>
    <row r="250" spans="1:17">
      <c r="B250" s="27"/>
      <c r="C250" s="27"/>
      <c r="Q250" s="44"/>
    </row>
    <row r="251" spans="1:17">
      <c r="B251" s="27"/>
      <c r="C251" s="27"/>
      <c r="Q251" s="44"/>
    </row>
    <row r="252" spans="1:17">
      <c r="B252" s="27"/>
      <c r="C252" s="27"/>
      <c r="Q252" s="44"/>
    </row>
    <row r="253" spans="1:17">
      <c r="B253" s="27"/>
      <c r="C253" s="27"/>
      <c r="Q253" s="44"/>
    </row>
    <row r="254" spans="1:17">
      <c r="B254" s="27"/>
      <c r="C254" s="27"/>
      <c r="Q254" s="44"/>
    </row>
    <row r="255" spans="1:17">
      <c r="A255" s="29"/>
      <c r="B255" s="30"/>
      <c r="C255" s="30"/>
      <c r="E255" s="29"/>
      <c r="F255" s="29"/>
      <c r="G255" s="29"/>
      <c r="H255" s="29"/>
      <c r="I255" s="29"/>
      <c r="J255" s="29"/>
      <c r="K255" s="29"/>
      <c r="L255" s="32"/>
      <c r="M255" s="29"/>
      <c r="N255" s="35"/>
      <c r="O255" s="35"/>
      <c r="Q255" s="44"/>
    </row>
    <row r="256" spans="1:17">
      <c r="A256" s="28"/>
      <c r="B256" s="28"/>
      <c r="C256" s="28"/>
      <c r="E256" s="28"/>
      <c r="F256" s="28"/>
      <c r="G256" s="28"/>
      <c r="H256" s="28"/>
      <c r="I256" s="28"/>
      <c r="J256" s="28"/>
      <c r="K256" s="28"/>
      <c r="L256" s="31"/>
      <c r="M256" s="28"/>
      <c r="N256" s="33"/>
      <c r="O256" s="33"/>
      <c r="Q256" s="44"/>
    </row>
    <row r="257" spans="1:17">
      <c r="A257" s="28"/>
      <c r="B257" s="28"/>
      <c r="C257" s="28"/>
      <c r="E257" s="28"/>
      <c r="F257" s="28"/>
      <c r="G257" s="28"/>
      <c r="H257" s="28"/>
      <c r="I257" s="28"/>
      <c r="J257" s="28"/>
      <c r="K257" s="28"/>
      <c r="L257" s="31"/>
      <c r="M257" s="28"/>
      <c r="N257" s="33"/>
      <c r="O257" s="33"/>
      <c r="Q257" s="44"/>
    </row>
    <row r="258" spans="1:17">
      <c r="A258" s="28"/>
      <c r="B258" s="28"/>
      <c r="C258" s="28"/>
      <c r="E258" s="28"/>
      <c r="F258" s="28"/>
      <c r="G258" s="28"/>
      <c r="H258" s="28"/>
      <c r="I258" s="28"/>
      <c r="J258" s="28"/>
      <c r="K258" s="28"/>
      <c r="L258" s="31"/>
      <c r="M258" s="28"/>
      <c r="N258" s="33"/>
      <c r="O258" s="33"/>
      <c r="Q258" s="44"/>
    </row>
    <row r="259" spans="1:17">
      <c r="A259" s="28"/>
      <c r="B259" s="28"/>
      <c r="C259" s="28"/>
      <c r="E259" s="28"/>
      <c r="F259" s="28"/>
      <c r="G259" s="28"/>
      <c r="H259" s="28"/>
      <c r="I259" s="28"/>
      <c r="J259" s="28"/>
      <c r="K259" s="28"/>
      <c r="L259" s="31"/>
      <c r="M259" s="28"/>
      <c r="N259" s="33"/>
      <c r="O259" s="33"/>
      <c r="Q259" s="44"/>
    </row>
    <row r="260" spans="1:17">
      <c r="A260" s="28"/>
      <c r="B260" s="28"/>
      <c r="C260" s="28"/>
      <c r="E260" s="28"/>
      <c r="F260" s="28"/>
      <c r="G260" s="28"/>
      <c r="H260" s="28"/>
      <c r="I260" s="28"/>
      <c r="J260" s="28"/>
      <c r="K260" s="28"/>
      <c r="L260" s="31"/>
      <c r="M260" s="28"/>
      <c r="N260" s="33"/>
      <c r="O260" s="33"/>
      <c r="Q260" s="44"/>
    </row>
    <row r="261" spans="1:17">
      <c r="A261" s="28"/>
      <c r="B261" s="28"/>
      <c r="C261" s="28"/>
      <c r="E261" s="28"/>
      <c r="F261" s="28"/>
      <c r="G261" s="28"/>
      <c r="H261" s="28"/>
      <c r="I261" s="28"/>
      <c r="J261" s="28"/>
      <c r="K261" s="28"/>
      <c r="L261" s="31"/>
      <c r="M261" s="28"/>
      <c r="N261" s="33"/>
      <c r="O261" s="33"/>
      <c r="Q261" s="44"/>
    </row>
    <row r="262" spans="1:17">
      <c r="A262" s="28"/>
      <c r="B262" s="28"/>
      <c r="C262" s="28"/>
      <c r="E262" s="28"/>
      <c r="F262" s="28"/>
      <c r="G262" s="28"/>
      <c r="H262" s="28"/>
      <c r="I262" s="28"/>
      <c r="J262" s="28"/>
      <c r="K262" s="28"/>
      <c r="L262" s="31"/>
      <c r="M262" s="28"/>
      <c r="N262" s="33"/>
      <c r="O262" s="33"/>
      <c r="Q262" s="44"/>
    </row>
    <row r="263" spans="1:17">
      <c r="A263" s="28"/>
      <c r="B263" s="28"/>
      <c r="C263" s="28"/>
      <c r="E263" s="28"/>
      <c r="F263" s="28"/>
      <c r="G263" s="28"/>
      <c r="H263" s="28"/>
      <c r="I263" s="28"/>
      <c r="J263" s="28"/>
      <c r="K263" s="28"/>
      <c r="L263" s="31"/>
      <c r="M263" s="28"/>
      <c r="N263" s="33"/>
      <c r="O263" s="33"/>
      <c r="Q263" s="44"/>
    </row>
    <row r="264" spans="1:17">
      <c r="A264" s="28"/>
      <c r="B264" s="28"/>
      <c r="C264" s="28"/>
      <c r="E264" s="28"/>
      <c r="F264" s="28"/>
      <c r="G264" s="28"/>
      <c r="H264" s="28"/>
      <c r="I264" s="28"/>
      <c r="J264" s="28"/>
      <c r="K264" s="28"/>
      <c r="L264" s="31"/>
      <c r="M264" s="28"/>
      <c r="N264" s="33"/>
      <c r="O264" s="33"/>
      <c r="Q264" s="44"/>
    </row>
    <row r="265" spans="1:17">
      <c r="A265" s="28"/>
      <c r="B265" s="28"/>
      <c r="C265" s="28"/>
      <c r="E265" s="28"/>
      <c r="F265" s="28"/>
      <c r="G265" s="28"/>
      <c r="H265" s="28"/>
      <c r="I265" s="28"/>
      <c r="J265" s="28"/>
      <c r="K265" s="28"/>
      <c r="L265" s="31"/>
      <c r="M265" s="28"/>
      <c r="N265" s="33"/>
      <c r="O265" s="33"/>
      <c r="Q265" s="44"/>
    </row>
    <row r="266" spans="1:17">
      <c r="A266" s="28"/>
      <c r="B266" s="28"/>
      <c r="C266" s="28"/>
      <c r="E266" s="28"/>
      <c r="F266" s="28"/>
      <c r="G266" s="28"/>
      <c r="H266" s="28"/>
      <c r="I266" s="28"/>
      <c r="J266" s="28"/>
      <c r="K266" s="28"/>
      <c r="L266" s="31"/>
      <c r="M266" s="28"/>
      <c r="N266" s="33"/>
      <c r="O266" s="33"/>
      <c r="Q266" s="44"/>
    </row>
    <row r="267" spans="1:17">
      <c r="A267" s="28"/>
      <c r="B267" s="28"/>
      <c r="C267" s="28"/>
      <c r="E267" s="28"/>
      <c r="F267" s="28"/>
      <c r="G267" s="28"/>
      <c r="H267" s="28"/>
      <c r="I267" s="28"/>
      <c r="J267" s="28"/>
      <c r="K267" s="28"/>
      <c r="L267" s="31"/>
      <c r="M267" s="28"/>
      <c r="N267" s="33"/>
      <c r="O267" s="33"/>
      <c r="Q267" s="44"/>
    </row>
    <row r="268" spans="1:17">
      <c r="A268" s="40"/>
      <c r="B268" s="39"/>
      <c r="C268" s="37"/>
      <c r="E268" s="40"/>
      <c r="F268" s="36"/>
      <c r="G268" s="40"/>
      <c r="H268" s="36"/>
      <c r="I268" s="40"/>
      <c r="J268" s="40"/>
      <c r="K268" s="40"/>
      <c r="L268" s="54"/>
      <c r="M268" s="40"/>
      <c r="N268" s="42"/>
      <c r="O268" s="43"/>
      <c r="P268" s="41"/>
      <c r="Q268" s="158"/>
    </row>
    <row r="269" spans="1:17">
      <c r="A269" s="156"/>
      <c r="B269" s="39"/>
      <c r="C269" s="37"/>
      <c r="E269" s="156"/>
      <c r="F269" s="157"/>
      <c r="G269" s="156"/>
      <c r="H269" s="157"/>
      <c r="I269" s="156"/>
      <c r="J269" s="156"/>
      <c r="K269" s="156"/>
      <c r="L269" s="168"/>
      <c r="M269" s="156"/>
      <c r="N269" s="169"/>
      <c r="O269" s="167"/>
      <c r="P269" s="157"/>
      <c r="Q269" s="170"/>
    </row>
    <row r="270" spans="1:17">
      <c r="A270" s="40"/>
      <c r="B270" s="39"/>
      <c r="C270" s="37"/>
      <c r="E270" s="40"/>
      <c r="F270" s="36"/>
      <c r="G270" s="40"/>
      <c r="H270" s="36"/>
      <c r="I270" s="56"/>
      <c r="J270" s="40"/>
      <c r="K270" s="40"/>
      <c r="L270" s="54"/>
      <c r="M270" s="40"/>
      <c r="N270" s="42"/>
      <c r="O270" s="43"/>
      <c r="P270" s="41"/>
      <c r="Q270" s="158"/>
    </row>
    <row r="271" spans="1:17">
      <c r="A271" s="50"/>
      <c r="B271" s="47"/>
      <c r="C271" s="27"/>
      <c r="E271" s="49"/>
      <c r="F271" s="44"/>
      <c r="G271" s="50"/>
      <c r="I271" s="52"/>
      <c r="J271" s="53"/>
      <c r="K271" s="53"/>
      <c r="L271" s="51"/>
      <c r="M271" s="52"/>
      <c r="N271" s="48"/>
      <c r="O271" s="55"/>
    </row>
    <row r="272" spans="1:17">
      <c r="A272" s="40"/>
      <c r="B272" s="39"/>
      <c r="C272" s="37"/>
      <c r="E272" s="40"/>
      <c r="F272" s="36"/>
      <c r="G272" s="40"/>
      <c r="H272" s="36"/>
      <c r="I272" s="40"/>
      <c r="J272" s="40"/>
      <c r="K272" s="40"/>
      <c r="L272" s="54"/>
      <c r="M272" s="40"/>
      <c r="N272" s="42"/>
      <c r="O272" s="43"/>
      <c r="P272" s="41"/>
      <c r="Q272" s="158"/>
    </row>
    <row r="273" spans="1:17">
      <c r="A273" s="159"/>
      <c r="B273" s="159"/>
      <c r="C273" s="160"/>
      <c r="E273" s="162"/>
      <c r="F273" s="163"/>
      <c r="G273" s="159"/>
      <c r="H273" s="160"/>
      <c r="I273" s="161"/>
      <c r="J273" s="164"/>
      <c r="K273" s="164"/>
      <c r="L273" s="165"/>
      <c r="M273" s="161"/>
      <c r="N273" s="166"/>
      <c r="O273" s="167"/>
      <c r="P273" s="160"/>
      <c r="Q273" s="160"/>
    </row>
    <row r="274" spans="1:17">
      <c r="A274" s="56"/>
      <c r="B274" s="56"/>
      <c r="C274" s="62"/>
      <c r="E274" s="63"/>
      <c r="F274" s="57"/>
      <c r="G274" s="56"/>
      <c r="H274" s="62"/>
      <c r="I274" s="58"/>
      <c r="J274" s="59"/>
      <c r="K274" s="59"/>
      <c r="L274" s="60"/>
      <c r="M274" s="58"/>
      <c r="N274" s="61"/>
      <c r="O274" s="43"/>
      <c r="P274" s="171"/>
      <c r="Q274" s="171"/>
    </row>
    <row r="275" spans="1:17">
      <c r="A275" s="159"/>
      <c r="B275" s="159"/>
      <c r="C275" s="160"/>
      <c r="E275" s="162"/>
      <c r="F275" s="163"/>
      <c r="G275" s="159"/>
      <c r="H275" s="160"/>
      <c r="I275" s="161"/>
      <c r="J275" s="164"/>
      <c r="K275" s="164"/>
      <c r="L275" s="165"/>
      <c r="M275" s="161"/>
      <c r="N275" s="166"/>
      <c r="O275" s="167"/>
      <c r="P275" s="160"/>
      <c r="Q275" s="160"/>
    </row>
    <row r="276" spans="1:17">
      <c r="A276" s="40"/>
      <c r="B276" s="39"/>
      <c r="C276" s="37"/>
      <c r="E276" s="40"/>
      <c r="F276" s="41"/>
      <c r="G276" s="40"/>
      <c r="H276" s="41"/>
      <c r="I276" s="40"/>
      <c r="J276" s="40"/>
      <c r="K276" s="40"/>
      <c r="L276" s="54"/>
      <c r="M276" s="40"/>
      <c r="N276" s="42"/>
      <c r="O276" s="43"/>
      <c r="P276" s="41"/>
      <c r="Q276" s="46"/>
    </row>
    <row r="277" spans="1:17">
      <c r="A277" s="50"/>
      <c r="B277" s="47"/>
      <c r="C277" s="27"/>
      <c r="E277" s="49"/>
      <c r="F277" s="44"/>
      <c r="G277" s="50"/>
      <c r="I277" s="52"/>
      <c r="J277" s="53"/>
      <c r="K277" s="53"/>
      <c r="L277" s="51"/>
      <c r="M277" s="52"/>
      <c r="N277" s="48"/>
      <c r="O277" s="55"/>
    </row>
    <row r="278" spans="1:17">
      <c r="A278" s="40"/>
      <c r="B278" s="40"/>
      <c r="C278" s="41"/>
      <c r="E278" s="40"/>
      <c r="F278" s="41"/>
      <c r="G278" s="40"/>
      <c r="H278" s="41"/>
      <c r="I278" s="40"/>
      <c r="J278" s="40"/>
      <c r="K278" s="40"/>
      <c r="L278" s="54"/>
      <c r="M278" s="40"/>
      <c r="N278" s="42"/>
      <c r="O278" s="43"/>
      <c r="P278" s="41"/>
      <c r="Q278" s="158"/>
    </row>
    <row r="279" spans="1:17">
      <c r="A279" s="156"/>
      <c r="B279" s="156"/>
      <c r="C279" s="157"/>
      <c r="E279" s="156"/>
      <c r="F279" s="157"/>
      <c r="G279" s="156"/>
      <c r="H279" s="157"/>
      <c r="I279" s="156"/>
      <c r="J279" s="156"/>
      <c r="K279" s="156"/>
      <c r="L279" s="168"/>
      <c r="M279" s="156"/>
      <c r="N279" s="169"/>
      <c r="O279" s="167"/>
      <c r="P279" s="157"/>
      <c r="Q279" s="170"/>
    </row>
    <row r="280" spans="1:17">
      <c r="A280" s="56"/>
      <c r="B280" s="56"/>
      <c r="C280" s="62"/>
      <c r="E280" s="58"/>
      <c r="F280" s="57"/>
      <c r="G280" s="56"/>
      <c r="H280" s="62"/>
      <c r="I280" s="58"/>
      <c r="J280" s="59"/>
      <c r="K280" s="59"/>
      <c r="L280" s="60"/>
      <c r="M280" s="58"/>
      <c r="N280" s="61"/>
      <c r="O280" s="43"/>
      <c r="P280" s="62"/>
      <c r="Q280" s="62"/>
    </row>
    <row r="281" spans="1:17">
      <c r="B281" s="27"/>
      <c r="C281" s="27"/>
      <c r="G281" s="28"/>
      <c r="Q281" s="44"/>
    </row>
    <row r="282" spans="1:17">
      <c r="B282" s="27"/>
      <c r="C282" s="27"/>
      <c r="G282" s="28"/>
      <c r="Q282" s="44"/>
    </row>
    <row r="283" spans="1:17">
      <c r="B283" s="27"/>
      <c r="C283" s="27"/>
      <c r="G283" s="28"/>
      <c r="Q283" s="44"/>
    </row>
    <row r="284" spans="1:17">
      <c r="Q284" s="44"/>
    </row>
    <row r="285" spans="1:17">
      <c r="Q285" s="44"/>
    </row>
    <row r="286" spans="1:17">
      <c r="Q286" s="44"/>
    </row>
    <row r="287" spans="1:17">
      <c r="Q287" s="44"/>
    </row>
    <row r="288" spans="1:17">
      <c r="Q288" s="44"/>
    </row>
    <row r="289" spans="2:17">
      <c r="Q289" s="44"/>
    </row>
    <row r="290" spans="2:17">
      <c r="Q290" s="44"/>
    </row>
    <row r="291" spans="2:17">
      <c r="Q291" s="44"/>
    </row>
    <row r="292" spans="2:17">
      <c r="Q292" s="44"/>
    </row>
    <row r="293" spans="2:17">
      <c r="Q293" s="44"/>
    </row>
    <row r="294" spans="2:17">
      <c r="Q294" s="44"/>
    </row>
    <row r="295" spans="2:17">
      <c r="Q295" s="44"/>
    </row>
    <row r="296" spans="2:17">
      <c r="Q296" s="44"/>
    </row>
    <row r="297" spans="2:17">
      <c r="Q297" s="44"/>
    </row>
    <row r="298" spans="2:17">
      <c r="B298" s="27"/>
      <c r="C298" s="27"/>
      <c r="Q298" s="44"/>
    </row>
    <row r="299" spans="2:17">
      <c r="B299" s="27"/>
      <c r="C299" s="27"/>
      <c r="Q299" s="44"/>
    </row>
    <row r="300" spans="2:17">
      <c r="B300" s="27"/>
      <c r="C300" s="27"/>
      <c r="Q300" s="44"/>
    </row>
    <row r="301" spans="2:17">
      <c r="B301" s="27"/>
      <c r="C301" s="27"/>
      <c r="Q301" s="44"/>
    </row>
    <row r="302" spans="2:17">
      <c r="B302" s="27"/>
      <c r="C302" s="27"/>
      <c r="Q302" s="44"/>
    </row>
    <row r="303" spans="2:17">
      <c r="B303" s="27"/>
      <c r="C303" s="27"/>
      <c r="Q303" s="44"/>
    </row>
    <row r="304" spans="2:17">
      <c r="B304" s="27"/>
      <c r="C304" s="27"/>
      <c r="Q304" s="44"/>
    </row>
    <row r="305" spans="1:17">
      <c r="B305" s="27"/>
      <c r="C305" s="27"/>
      <c r="Q305" s="44"/>
    </row>
    <row r="306" spans="1:17">
      <c r="A306" s="28"/>
      <c r="B306" s="28"/>
      <c r="C306" s="28"/>
      <c r="E306" s="28"/>
      <c r="F306" s="28"/>
      <c r="G306" s="28"/>
      <c r="H306" s="28"/>
      <c r="I306" s="28"/>
      <c r="J306" s="28"/>
      <c r="K306" s="28"/>
      <c r="L306" s="31"/>
      <c r="M306" s="28"/>
      <c r="N306" s="33"/>
      <c r="O306" s="33"/>
      <c r="Q306" s="44"/>
    </row>
    <row r="307" spans="1:17">
      <c r="B307" s="27"/>
      <c r="C307" s="27"/>
      <c r="Q307" s="44"/>
    </row>
    <row r="308" spans="1:17">
      <c r="B308" s="27"/>
      <c r="C308" s="27"/>
      <c r="Q308" s="44"/>
    </row>
    <row r="309" spans="1:17">
      <c r="B309" s="27"/>
      <c r="C309" s="27"/>
      <c r="Q309" s="44"/>
    </row>
    <row r="310" spans="1:17">
      <c r="B310" s="27"/>
      <c r="C310" s="27"/>
      <c r="Q310" s="44"/>
    </row>
    <row r="311" spans="1:17">
      <c r="B311" s="27"/>
      <c r="C311" s="27"/>
      <c r="Q311" s="44"/>
    </row>
    <row r="312" spans="1:17">
      <c r="B312" s="27"/>
      <c r="C312" s="27"/>
      <c r="Q312" s="44"/>
    </row>
    <row r="313" spans="1:17">
      <c r="B313" s="27"/>
      <c r="C313" s="27"/>
      <c r="Q313" s="44"/>
    </row>
    <row r="314" spans="1:17">
      <c r="B314" s="27"/>
      <c r="C314" s="27"/>
      <c r="Q314" s="44"/>
    </row>
    <row r="315" spans="1:17">
      <c r="B315" s="27"/>
      <c r="C315" s="27"/>
      <c r="Q315" s="44"/>
    </row>
    <row r="316" spans="1:17">
      <c r="B316" s="27"/>
      <c r="C316" s="27"/>
      <c r="Q316" s="44"/>
    </row>
    <row r="317" spans="1:17">
      <c r="B317" s="27"/>
      <c r="C317" s="27"/>
      <c r="Q317" s="44"/>
    </row>
    <row r="318" spans="1:17">
      <c r="B318" s="27"/>
      <c r="C318" s="27"/>
      <c r="Q318" s="44"/>
    </row>
    <row r="319" spans="1:17">
      <c r="B319" s="27"/>
      <c r="C319" s="27"/>
      <c r="Q319" s="44"/>
    </row>
    <row r="320" spans="1:17">
      <c r="B320" s="27"/>
      <c r="C320" s="27"/>
      <c r="Q320" s="44"/>
    </row>
    <row r="321" spans="1:17">
      <c r="A321" s="44"/>
      <c r="B321" s="190"/>
      <c r="C321" s="190"/>
      <c r="D321" s="44"/>
      <c r="E321" s="44"/>
      <c r="F321" s="44"/>
      <c r="G321" s="44"/>
      <c r="H321" s="44"/>
      <c r="I321" s="44"/>
      <c r="J321" s="44"/>
      <c r="K321" s="44"/>
      <c r="L321" s="193"/>
      <c r="M321" s="44"/>
      <c r="N321" s="196"/>
      <c r="O321" s="196"/>
      <c r="P321" s="44"/>
      <c r="Q321" s="44"/>
    </row>
    <row r="322" spans="1:17">
      <c r="A322" s="44"/>
      <c r="B322" s="190"/>
      <c r="C322" s="190"/>
      <c r="D322" s="44"/>
      <c r="E322" s="44"/>
      <c r="F322" s="44"/>
      <c r="G322" s="44"/>
      <c r="H322" s="44"/>
      <c r="I322" s="44"/>
      <c r="J322" s="44"/>
      <c r="K322" s="44"/>
      <c r="L322" s="193"/>
      <c r="M322" s="44"/>
      <c r="N322" s="196"/>
      <c r="O322" s="196"/>
      <c r="P322" s="44"/>
      <c r="Q322" s="44"/>
    </row>
    <row r="323" spans="1:17">
      <c r="A323" s="44"/>
      <c r="B323" s="190"/>
      <c r="C323" s="190"/>
      <c r="D323" s="44"/>
      <c r="E323" s="44"/>
      <c r="F323" s="44"/>
      <c r="G323" s="44"/>
      <c r="H323" s="44"/>
      <c r="I323" s="44"/>
      <c r="J323" s="44"/>
      <c r="K323" s="44"/>
      <c r="L323" s="193"/>
      <c r="M323" s="44"/>
      <c r="N323" s="196"/>
      <c r="O323" s="196"/>
      <c r="P323" s="44"/>
      <c r="Q323" s="44"/>
    </row>
    <row r="324" spans="1:17">
      <c r="A324" s="44"/>
      <c r="B324" s="190"/>
      <c r="C324" s="190"/>
      <c r="D324" s="44"/>
      <c r="E324" s="44"/>
      <c r="F324" s="44"/>
      <c r="G324" s="44"/>
      <c r="H324" s="44"/>
      <c r="I324" s="44"/>
      <c r="J324" s="44"/>
      <c r="K324" s="44"/>
      <c r="L324" s="193"/>
      <c r="M324" s="44"/>
      <c r="N324" s="196"/>
      <c r="O324" s="196"/>
      <c r="P324" s="44"/>
      <c r="Q324" s="44"/>
    </row>
    <row r="325" spans="1:17" s="36" customFormat="1" ht="11.25" customHeight="1">
      <c r="A325" s="46"/>
      <c r="B325" s="191"/>
      <c r="C325" s="191"/>
      <c r="D325" s="46"/>
      <c r="E325" s="46"/>
      <c r="F325" s="46"/>
      <c r="G325" s="46"/>
      <c r="H325" s="46"/>
      <c r="I325" s="46"/>
      <c r="J325" s="46"/>
      <c r="K325" s="46"/>
      <c r="L325" s="194"/>
      <c r="M325" s="46"/>
      <c r="N325" s="197"/>
      <c r="O325" s="197"/>
      <c r="P325" s="46"/>
      <c r="Q325" s="46"/>
    </row>
    <row r="326" spans="1:17" s="36" customFormat="1">
      <c r="A326" s="46"/>
      <c r="B326" s="191"/>
      <c r="C326" s="191"/>
      <c r="D326" s="46"/>
      <c r="E326" s="46"/>
      <c r="F326" s="46"/>
      <c r="G326" s="46"/>
      <c r="H326" s="46"/>
      <c r="I326" s="46"/>
      <c r="J326" s="46"/>
      <c r="K326" s="46"/>
      <c r="L326" s="194"/>
      <c r="M326" s="46"/>
      <c r="N326" s="197"/>
      <c r="O326" s="197"/>
      <c r="P326" s="46"/>
      <c r="Q326" s="46"/>
    </row>
    <row r="327" spans="1:17" s="36" customFormat="1">
      <c r="A327" s="46"/>
      <c r="B327" s="191"/>
      <c r="C327" s="191"/>
      <c r="D327" s="46"/>
      <c r="E327" s="46"/>
      <c r="F327" s="46"/>
      <c r="G327" s="46"/>
      <c r="H327" s="46"/>
      <c r="I327" s="46"/>
      <c r="J327" s="46"/>
      <c r="K327" s="46"/>
      <c r="L327" s="194"/>
      <c r="M327" s="46"/>
      <c r="N327" s="197"/>
      <c r="O327" s="197"/>
      <c r="P327" s="46"/>
      <c r="Q327" s="46"/>
    </row>
    <row r="328" spans="1:17" s="36" customFormat="1">
      <c r="A328" s="46"/>
      <c r="B328" s="191"/>
      <c r="C328" s="191"/>
      <c r="D328" s="46"/>
      <c r="E328" s="46"/>
      <c r="F328" s="46"/>
      <c r="G328" s="46"/>
      <c r="H328" s="46"/>
      <c r="I328" s="46"/>
      <c r="J328" s="46"/>
      <c r="K328" s="46"/>
      <c r="L328" s="194"/>
      <c r="M328" s="46"/>
      <c r="N328" s="197"/>
      <c r="O328" s="197"/>
      <c r="P328" s="46"/>
      <c r="Q328" s="46"/>
    </row>
    <row r="329" spans="1:17" s="36" customFormat="1">
      <c r="A329" s="46"/>
      <c r="B329" s="191"/>
      <c r="C329" s="191"/>
      <c r="D329" s="46"/>
      <c r="E329" s="46"/>
      <c r="F329" s="46"/>
      <c r="G329" s="46"/>
      <c r="H329" s="46"/>
      <c r="I329" s="46"/>
      <c r="J329" s="46"/>
      <c r="K329" s="46"/>
      <c r="L329" s="194"/>
      <c r="M329" s="46"/>
      <c r="N329" s="197"/>
      <c r="O329" s="197"/>
      <c r="P329" s="46"/>
      <c r="Q329" s="46"/>
    </row>
    <row r="330" spans="1:17" s="36" customFormat="1">
      <c r="A330" s="46"/>
      <c r="B330" s="191"/>
      <c r="C330" s="191"/>
      <c r="D330" s="46"/>
      <c r="E330" s="46"/>
      <c r="F330" s="46"/>
      <c r="G330" s="46"/>
      <c r="H330" s="46"/>
      <c r="I330" s="46"/>
      <c r="J330" s="46"/>
      <c r="K330" s="46"/>
      <c r="L330" s="194"/>
      <c r="M330" s="46"/>
      <c r="N330" s="197"/>
      <c r="O330" s="197"/>
      <c r="P330" s="46"/>
      <c r="Q330" s="46"/>
    </row>
    <row r="331" spans="1:17" s="38" customFormat="1">
      <c r="A331" s="189"/>
      <c r="B331" s="192"/>
      <c r="C331" s="192"/>
      <c r="D331" s="189"/>
      <c r="E331" s="189"/>
      <c r="F331" s="189"/>
      <c r="G331" s="189"/>
      <c r="H331" s="189"/>
      <c r="I331" s="189"/>
      <c r="J331" s="189"/>
      <c r="K331" s="189"/>
      <c r="L331" s="195"/>
      <c r="M331" s="189"/>
      <c r="N331" s="198"/>
      <c r="O331" s="198"/>
      <c r="P331" s="189"/>
      <c r="Q331" s="189"/>
    </row>
    <row r="332" spans="1:17" ht="11.25" customHeight="1">
      <c r="A332" s="44"/>
      <c r="B332" s="190"/>
      <c r="C332" s="190"/>
      <c r="D332" s="44"/>
      <c r="E332" s="44"/>
      <c r="F332" s="44"/>
      <c r="G332" s="44"/>
      <c r="H332" s="44"/>
      <c r="I332" s="44"/>
      <c r="J332" s="44"/>
      <c r="K332" s="44"/>
      <c r="L332" s="193"/>
      <c r="M332" s="44"/>
      <c r="N332" s="196"/>
      <c r="O332" s="196"/>
      <c r="P332" s="44"/>
      <c r="Q332" s="44"/>
    </row>
    <row r="333" spans="1:17" ht="11.25" customHeight="1">
      <c r="A333" s="44"/>
      <c r="B333" s="190"/>
      <c r="C333" s="190"/>
      <c r="D333" s="44"/>
      <c r="E333" s="44"/>
      <c r="F333" s="44"/>
      <c r="G333" s="44"/>
      <c r="H333" s="44"/>
      <c r="I333" s="44"/>
      <c r="J333" s="44"/>
      <c r="K333" s="44"/>
      <c r="L333" s="193"/>
      <c r="M333" s="44"/>
      <c r="N333" s="196"/>
      <c r="O333" s="196"/>
      <c r="P333" s="44"/>
      <c r="Q333" s="44"/>
    </row>
    <row r="334" spans="1:17" ht="12.75" customHeight="1">
      <c r="A334" s="44"/>
      <c r="B334" s="190"/>
      <c r="C334" s="190"/>
      <c r="D334" s="44"/>
      <c r="E334" s="44"/>
      <c r="F334" s="44"/>
      <c r="G334" s="44"/>
      <c r="H334" s="44"/>
      <c r="I334" s="44"/>
      <c r="J334" s="44"/>
      <c r="K334" s="44"/>
      <c r="L334" s="193"/>
      <c r="M334" s="44"/>
      <c r="N334" s="196"/>
      <c r="O334" s="196"/>
      <c r="P334" s="44"/>
      <c r="Q334" s="44"/>
    </row>
    <row r="335" spans="1:17" ht="12" customHeight="1">
      <c r="A335" s="44"/>
      <c r="B335" s="190"/>
      <c r="C335" s="190"/>
      <c r="D335" s="44"/>
      <c r="E335" s="44"/>
      <c r="F335" s="44"/>
      <c r="G335" s="44"/>
      <c r="H335" s="44"/>
      <c r="I335" s="44"/>
      <c r="J335" s="44"/>
      <c r="K335" s="44"/>
      <c r="L335" s="193"/>
      <c r="M335" s="44"/>
      <c r="N335" s="196"/>
      <c r="O335" s="196"/>
      <c r="P335" s="44"/>
      <c r="Q335" s="44"/>
    </row>
    <row r="336" spans="1:17" ht="12.75" customHeight="1">
      <c r="A336" s="44"/>
      <c r="B336" s="190"/>
      <c r="C336" s="190"/>
      <c r="D336" s="44"/>
      <c r="E336" s="44"/>
      <c r="F336" s="44"/>
      <c r="G336" s="44"/>
      <c r="H336" s="44"/>
      <c r="I336" s="44"/>
      <c r="J336" s="44"/>
      <c r="K336" s="44"/>
      <c r="L336" s="193"/>
      <c r="M336" s="44"/>
      <c r="N336" s="196"/>
      <c r="O336" s="196"/>
      <c r="P336" s="44"/>
      <c r="Q336" s="44"/>
    </row>
    <row r="337" spans="1:17" ht="12" customHeight="1">
      <c r="A337" s="44"/>
      <c r="B337" s="190"/>
      <c r="C337" s="190"/>
      <c r="D337" s="44"/>
      <c r="E337" s="44"/>
      <c r="F337" s="44"/>
      <c r="G337" s="44"/>
      <c r="H337" s="44"/>
      <c r="I337" s="44"/>
      <c r="J337" s="44"/>
      <c r="K337" s="44"/>
      <c r="L337" s="193"/>
      <c r="M337" s="44"/>
      <c r="N337" s="196"/>
      <c r="O337" s="196"/>
      <c r="P337" s="44"/>
      <c r="Q337" s="44"/>
    </row>
    <row r="338" spans="1:17" ht="12.75" customHeight="1">
      <c r="A338" s="44"/>
      <c r="B338" s="190"/>
      <c r="C338" s="190"/>
      <c r="D338" s="44"/>
      <c r="E338" s="44"/>
      <c r="F338" s="44"/>
      <c r="G338" s="44"/>
      <c r="H338" s="44"/>
      <c r="I338" s="44"/>
      <c r="J338" s="44"/>
      <c r="K338" s="44"/>
      <c r="L338" s="193"/>
      <c r="M338" s="44"/>
      <c r="N338" s="196"/>
      <c r="O338" s="196"/>
      <c r="P338" s="44"/>
      <c r="Q338" s="44"/>
    </row>
    <row r="339" spans="1:17" ht="12.75" customHeight="1">
      <c r="A339" s="44"/>
      <c r="B339" s="190"/>
      <c r="C339" s="190"/>
      <c r="D339" s="44"/>
      <c r="E339" s="44"/>
      <c r="F339" s="44"/>
      <c r="G339" s="44"/>
      <c r="H339" s="44"/>
      <c r="I339" s="44"/>
      <c r="J339" s="44"/>
      <c r="K339" s="44"/>
      <c r="L339" s="193"/>
      <c r="M339" s="44"/>
      <c r="N339" s="196"/>
      <c r="O339" s="196"/>
      <c r="P339" s="44"/>
      <c r="Q339" s="44"/>
    </row>
    <row r="340" spans="1:17" ht="12.75" customHeight="1">
      <c r="A340" s="44"/>
      <c r="B340" s="190"/>
      <c r="C340" s="190"/>
      <c r="D340" s="44"/>
      <c r="E340" s="44"/>
      <c r="F340" s="44"/>
      <c r="G340" s="44"/>
      <c r="H340" s="44"/>
      <c r="I340" s="44"/>
      <c r="J340" s="44"/>
      <c r="K340" s="44"/>
      <c r="L340" s="193"/>
      <c r="M340" s="44"/>
      <c r="N340" s="196"/>
      <c r="O340" s="196"/>
      <c r="P340" s="44"/>
      <c r="Q340" s="44"/>
    </row>
    <row r="341" spans="1:17" ht="14.25" customHeight="1">
      <c r="A341" s="44"/>
      <c r="B341" s="190"/>
      <c r="C341" s="190"/>
      <c r="D341" s="44"/>
      <c r="E341" s="44"/>
      <c r="F341" s="44"/>
      <c r="G341" s="44"/>
      <c r="H341" s="44"/>
      <c r="I341" s="44"/>
      <c r="J341" s="44"/>
      <c r="K341" s="44"/>
      <c r="L341" s="193"/>
      <c r="M341" s="44"/>
      <c r="N341" s="196"/>
      <c r="O341" s="196"/>
      <c r="P341" s="44"/>
      <c r="Q341" s="44"/>
    </row>
    <row r="342" spans="1:17" ht="12.75" customHeight="1">
      <c r="A342" s="44"/>
      <c r="B342" s="190"/>
      <c r="C342" s="190"/>
      <c r="D342" s="44"/>
      <c r="E342" s="44"/>
      <c r="F342" s="44"/>
      <c r="G342" s="44"/>
      <c r="H342" s="44"/>
      <c r="I342" s="44"/>
      <c r="J342" s="44"/>
      <c r="K342" s="44"/>
      <c r="L342" s="193"/>
      <c r="M342" s="44"/>
      <c r="N342" s="196"/>
      <c r="O342" s="196"/>
      <c r="P342" s="44"/>
      <c r="Q342" s="44"/>
    </row>
    <row r="343" spans="1:17" ht="11.25" customHeight="1">
      <c r="A343" s="44"/>
      <c r="B343" s="190"/>
      <c r="C343" s="190"/>
      <c r="D343" s="44"/>
      <c r="E343" s="44"/>
      <c r="F343" s="44"/>
      <c r="G343" s="44"/>
      <c r="H343" s="44"/>
      <c r="I343" s="44"/>
      <c r="J343" s="44"/>
      <c r="K343" s="44"/>
      <c r="L343" s="193"/>
      <c r="M343" s="44"/>
      <c r="N343" s="196"/>
      <c r="O343" s="196"/>
      <c r="P343" s="44"/>
      <c r="Q343" s="44"/>
    </row>
    <row r="344" spans="1:17" ht="12.75" customHeight="1">
      <c r="A344" s="44"/>
      <c r="B344" s="190"/>
      <c r="C344" s="190"/>
      <c r="D344" s="44"/>
      <c r="E344" s="44"/>
      <c r="F344" s="44"/>
      <c r="G344" s="44"/>
      <c r="H344" s="44"/>
      <c r="I344" s="44"/>
      <c r="J344" s="44"/>
      <c r="K344" s="44"/>
      <c r="L344" s="193"/>
      <c r="M344" s="44"/>
      <c r="N344" s="196"/>
      <c r="O344" s="196"/>
      <c r="P344" s="44"/>
      <c r="Q344" s="44"/>
    </row>
    <row r="345" spans="1:17" ht="12" customHeight="1">
      <c r="A345" s="44"/>
      <c r="B345" s="190"/>
      <c r="C345" s="190"/>
      <c r="D345" s="44"/>
      <c r="E345" s="44"/>
      <c r="F345" s="44"/>
      <c r="G345" s="44"/>
      <c r="H345" s="44"/>
      <c r="I345" s="44"/>
      <c r="J345" s="44"/>
      <c r="K345" s="44"/>
      <c r="L345" s="193"/>
      <c r="M345" s="44"/>
      <c r="N345" s="196"/>
      <c r="O345" s="196"/>
      <c r="P345" s="44"/>
      <c r="Q345" s="44"/>
    </row>
    <row r="346" spans="1:17" ht="10.5" customHeight="1">
      <c r="A346" s="44"/>
      <c r="B346" s="190"/>
      <c r="C346" s="190"/>
      <c r="D346" s="44"/>
      <c r="E346" s="44"/>
      <c r="F346" s="44"/>
      <c r="G346" s="44"/>
      <c r="H346" s="44"/>
      <c r="I346" s="44"/>
      <c r="J346" s="44"/>
      <c r="K346" s="44"/>
      <c r="L346" s="193"/>
      <c r="M346" s="44"/>
      <c r="N346" s="196"/>
      <c r="O346" s="196"/>
      <c r="P346" s="44"/>
      <c r="Q346" s="44"/>
    </row>
    <row r="347" spans="1:17" ht="12.75" customHeight="1">
      <c r="A347" s="44"/>
      <c r="B347" s="190"/>
      <c r="C347" s="190"/>
      <c r="D347" s="44"/>
      <c r="E347" s="44"/>
      <c r="F347" s="44"/>
      <c r="G347" s="44"/>
      <c r="H347" s="44"/>
      <c r="I347" s="44"/>
      <c r="J347" s="44"/>
      <c r="K347" s="44"/>
      <c r="L347" s="193"/>
      <c r="M347" s="44"/>
      <c r="N347" s="196"/>
      <c r="O347" s="196"/>
      <c r="P347" s="44"/>
      <c r="Q347" s="44"/>
    </row>
    <row r="348" spans="1:17" ht="12" customHeight="1">
      <c r="A348" s="44"/>
      <c r="B348" s="190"/>
      <c r="C348" s="190"/>
      <c r="D348" s="44"/>
      <c r="E348" s="44"/>
      <c r="F348" s="44"/>
      <c r="G348" s="44"/>
      <c r="H348" s="44"/>
      <c r="I348" s="44"/>
      <c r="J348" s="44"/>
      <c r="K348" s="44"/>
      <c r="L348" s="193"/>
      <c r="M348" s="44"/>
      <c r="N348" s="196"/>
      <c r="O348" s="196"/>
      <c r="P348" s="44"/>
      <c r="Q348" s="44"/>
    </row>
    <row r="349" spans="1:17" ht="12" customHeight="1">
      <c r="A349" s="44"/>
      <c r="B349" s="190"/>
      <c r="C349" s="190"/>
      <c r="D349" s="44"/>
      <c r="E349" s="44"/>
      <c r="F349" s="44"/>
      <c r="G349" s="44"/>
      <c r="H349" s="44"/>
      <c r="I349" s="44"/>
      <c r="J349" s="44"/>
      <c r="K349" s="44"/>
      <c r="L349" s="193"/>
      <c r="M349" s="44"/>
      <c r="N349" s="196"/>
      <c r="O349" s="196"/>
      <c r="P349" s="44"/>
      <c r="Q349" s="44"/>
    </row>
    <row r="350" spans="1:17" ht="15">
      <c r="A350" s="122"/>
    </row>
    <row r="351" spans="1:17" ht="15">
      <c r="A351" s="122"/>
    </row>
    <row r="352" spans="1:17" ht="15">
      <c r="A352" s="122"/>
    </row>
    <row r="353" spans="1:1" ht="15">
      <c r="A353" s="122"/>
    </row>
    <row r="354" spans="1:1" ht="15">
      <c r="A354" s="122"/>
    </row>
    <row r="355" spans="1:1" ht="15">
      <c r="A355" s="122"/>
    </row>
    <row r="356" spans="1:1" ht="15">
      <c r="A356" s="122"/>
    </row>
    <row r="357" spans="1:1" ht="15">
      <c r="A357" s="122"/>
    </row>
    <row r="358" spans="1:1" ht="15">
      <c r="A358" s="122"/>
    </row>
    <row r="359" spans="1:1" ht="15">
      <c r="A359" s="122"/>
    </row>
    <row r="360" spans="1:1" ht="15">
      <c r="A360" s="122"/>
    </row>
    <row r="361" spans="1:1" ht="15">
      <c r="A361" s="122"/>
    </row>
    <row r="362" spans="1:1" ht="15">
      <c r="A362" s="122"/>
    </row>
    <row r="363" spans="1:1" ht="15">
      <c r="A363" s="122"/>
    </row>
    <row r="364" spans="1:1" ht="15">
      <c r="A364" s="122"/>
    </row>
    <row r="365" spans="1:1" ht="15">
      <c r="A365" s="122"/>
    </row>
    <row r="366" spans="1:1" ht="15">
      <c r="A366" s="122"/>
    </row>
    <row r="367" spans="1:1" ht="15">
      <c r="A367" s="122"/>
    </row>
    <row r="368" spans="1:1" ht="15">
      <c r="A368" s="122"/>
    </row>
    <row r="369" spans="1:1" ht="15">
      <c r="A369" s="122"/>
    </row>
    <row r="370" spans="1:1" ht="15">
      <c r="A370" s="122"/>
    </row>
    <row r="371" spans="1:1" ht="15">
      <c r="A371" s="122"/>
    </row>
    <row r="372" spans="1:1" ht="15">
      <c r="A372" s="122"/>
    </row>
    <row r="373" spans="1:1" ht="15">
      <c r="A373" s="122"/>
    </row>
    <row r="374" spans="1:1" ht="15">
      <c r="A374" s="122"/>
    </row>
    <row r="375" spans="1:1" ht="15">
      <c r="A375" s="122"/>
    </row>
    <row r="376" spans="1:1" ht="15">
      <c r="A376" s="122"/>
    </row>
    <row r="377" spans="1:1" ht="15">
      <c r="A377" s="122"/>
    </row>
    <row r="378" spans="1:1" ht="15">
      <c r="A378" s="122"/>
    </row>
    <row r="379" spans="1:1" ht="15">
      <c r="A379" s="122"/>
    </row>
    <row r="380" spans="1:1" ht="15">
      <c r="A380" s="122"/>
    </row>
    <row r="381" spans="1:1" ht="15">
      <c r="A381" s="122"/>
    </row>
    <row r="382" spans="1:1" ht="15">
      <c r="A382" s="122"/>
    </row>
    <row r="383" spans="1:1" ht="15">
      <c r="A383" s="122"/>
    </row>
    <row r="384" spans="1:1" ht="15">
      <c r="A384" s="122"/>
    </row>
    <row r="385" spans="1:1" ht="15">
      <c r="A385" s="122"/>
    </row>
    <row r="386" spans="1:1" ht="15">
      <c r="A386" s="122"/>
    </row>
    <row r="387" spans="1:1" ht="15">
      <c r="A387" s="122"/>
    </row>
    <row r="388" spans="1:1" ht="15">
      <c r="A388" s="122"/>
    </row>
    <row r="389" spans="1:1" ht="15">
      <c r="A389" s="12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M131"/>
  <sheetViews>
    <sheetView zoomScaleNormal="100" workbookViewId="0">
      <selection activeCell="M123" sqref="M123"/>
    </sheetView>
  </sheetViews>
  <sheetFormatPr defaultRowHeight="15"/>
  <cols>
    <col min="1" max="1" width="13.5703125" customWidth="1"/>
    <col min="2" max="2" width="11" customWidth="1"/>
    <col min="3" max="3" width="16.85546875" customWidth="1"/>
    <col min="4" max="5" width="14.7109375" customWidth="1"/>
    <col min="6" max="6" width="13.28515625" customWidth="1"/>
    <col min="7" max="7" width="12" customWidth="1"/>
    <col min="8" max="8" width="13.42578125" customWidth="1"/>
    <col min="9" max="9" width="11.42578125" customWidth="1"/>
    <col min="11" max="11" width="9.85546875" customWidth="1"/>
  </cols>
  <sheetData>
    <row r="1" spans="1:13" ht="19.5" customHeight="1" thickBot="1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15.75" thickBot="1">
      <c r="A2" s="185" t="s">
        <v>84</v>
      </c>
      <c r="B2" s="186"/>
      <c r="C2" s="186"/>
      <c r="D2" s="186"/>
      <c r="E2" s="82"/>
    </row>
    <row r="3" spans="1:13" ht="15.75" thickBot="1">
      <c r="A3" s="83"/>
      <c r="B3" s="84"/>
      <c r="C3" s="84"/>
      <c r="D3" s="84"/>
    </row>
    <row r="4" spans="1:13">
      <c r="B4" s="130"/>
      <c r="C4" s="85" t="s">
        <v>85</v>
      </c>
    </row>
    <row r="5" spans="1:13">
      <c r="B5" s="131" t="s">
        <v>86</v>
      </c>
      <c r="C5" s="86">
        <v>6</v>
      </c>
    </row>
    <row r="6" spans="1:13">
      <c r="B6" s="131" t="s">
        <v>87</v>
      </c>
      <c r="C6" s="86">
        <v>15</v>
      </c>
    </row>
    <row r="7" spans="1:13">
      <c r="B7" s="136" t="s">
        <v>88</v>
      </c>
      <c r="C7" s="86">
        <v>7</v>
      </c>
    </row>
    <row r="8" spans="1:13">
      <c r="B8" s="136" t="s">
        <v>89</v>
      </c>
      <c r="C8" s="121">
        <v>10</v>
      </c>
    </row>
    <row r="9" spans="1:13">
      <c r="B9" s="136" t="s">
        <v>90</v>
      </c>
      <c r="C9" s="180">
        <v>8</v>
      </c>
    </row>
    <row r="10" spans="1:13" ht="15.75" thickBot="1">
      <c r="B10" s="137" t="s">
        <v>91</v>
      </c>
      <c r="C10" s="152"/>
    </row>
    <row r="23" spans="1:13" ht="21.75" customHeight="1" thickBot="1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</row>
    <row r="24" spans="1:13" ht="13.5" customHeight="1" thickBot="1">
      <c r="A24" s="185" t="s">
        <v>92</v>
      </c>
      <c r="B24" s="188"/>
      <c r="C24" s="188"/>
      <c r="D24" s="188"/>
      <c r="E24" s="82"/>
      <c r="F24" s="7"/>
      <c r="G24" s="7"/>
    </row>
    <row r="25" spans="1:13">
      <c r="A25" s="87"/>
      <c r="B25" s="88"/>
      <c r="C25" s="88"/>
      <c r="D25" s="89"/>
      <c r="E25" s="90"/>
      <c r="F25" s="91"/>
      <c r="G25" s="92"/>
    </row>
    <row r="26" spans="1:13">
      <c r="A26" s="87"/>
      <c r="B26" s="87"/>
      <c r="C26" s="88"/>
      <c r="D26" s="87"/>
      <c r="E26" s="90"/>
      <c r="F26" s="91"/>
      <c r="G26" s="92"/>
    </row>
    <row r="27" spans="1:13">
      <c r="A27" s="87"/>
      <c r="B27" s="88"/>
      <c r="C27" s="88"/>
      <c r="D27" s="87"/>
      <c r="E27" s="90"/>
      <c r="F27" s="91"/>
      <c r="G27" s="92"/>
    </row>
    <row r="28" spans="1:13">
      <c r="A28" s="93"/>
      <c r="B28" s="93"/>
      <c r="C28" s="93"/>
      <c r="D28" s="94"/>
      <c r="E28" s="90"/>
      <c r="F28" s="91"/>
      <c r="G28" s="92"/>
    </row>
    <row r="29" spans="1:13" ht="15.75" thickBot="1">
      <c r="A29" s="7"/>
      <c r="B29" s="7"/>
      <c r="C29" s="7"/>
      <c r="D29" s="95"/>
      <c r="E29" s="96"/>
      <c r="F29" s="92"/>
      <c r="G29" s="92"/>
    </row>
    <row r="30" spans="1:13">
      <c r="B30" s="130"/>
      <c r="C30" s="97" t="s">
        <v>38</v>
      </c>
      <c r="D30" s="98" t="s">
        <v>39</v>
      </c>
      <c r="E30" s="99" t="s">
        <v>40</v>
      </c>
    </row>
    <row r="31" spans="1:13">
      <c r="B31" s="131" t="s">
        <v>86</v>
      </c>
      <c r="C31" s="116"/>
      <c r="D31" s="117">
        <v>4</v>
      </c>
      <c r="E31" s="150">
        <v>2</v>
      </c>
    </row>
    <row r="32" spans="1:13">
      <c r="B32" s="131" t="s">
        <v>87</v>
      </c>
      <c r="C32" s="116">
        <v>13</v>
      </c>
      <c r="D32" s="117">
        <v>1</v>
      </c>
      <c r="E32" s="150">
        <v>1</v>
      </c>
    </row>
    <row r="33" spans="1:13">
      <c r="B33" s="136" t="s">
        <v>88</v>
      </c>
      <c r="C33" s="116">
        <v>5</v>
      </c>
      <c r="D33" s="117"/>
      <c r="E33" s="150">
        <v>2</v>
      </c>
    </row>
    <row r="34" spans="1:13">
      <c r="B34" s="136" t="s">
        <v>89</v>
      </c>
      <c r="C34" s="116">
        <v>9</v>
      </c>
      <c r="D34" s="117"/>
      <c r="E34" s="150">
        <v>1</v>
      </c>
    </row>
    <row r="35" spans="1:13">
      <c r="B35" s="136" t="s">
        <v>90</v>
      </c>
      <c r="C35" s="116">
        <v>5</v>
      </c>
      <c r="D35" s="117">
        <v>1</v>
      </c>
      <c r="E35" s="150">
        <v>2</v>
      </c>
    </row>
    <row r="36" spans="1:13" ht="15.75" thickBot="1">
      <c r="B36" s="137" t="s">
        <v>91</v>
      </c>
      <c r="C36" s="138"/>
      <c r="D36" s="139"/>
      <c r="E36" s="151"/>
    </row>
    <row r="37" spans="1:13">
      <c r="B37" s="100"/>
    </row>
    <row r="39" spans="1:13" ht="30" customHeight="1"/>
    <row r="41" spans="1:13" ht="65.25" customHeight="1"/>
    <row r="42" spans="1:13" ht="18" customHeight="1" thickBot="1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</row>
    <row r="43" spans="1:13" ht="15.75" thickBot="1">
      <c r="A43" s="185" t="s">
        <v>93</v>
      </c>
      <c r="B43" s="186"/>
      <c r="C43" s="186"/>
      <c r="D43" s="186"/>
      <c r="E43" s="82"/>
    </row>
    <row r="44" spans="1:13">
      <c r="H44" s="7"/>
    </row>
    <row r="45" spans="1:13" ht="15.75" thickBot="1">
      <c r="H45" s="101"/>
    </row>
    <row r="46" spans="1:13">
      <c r="B46" s="130"/>
      <c r="C46" s="102" t="s">
        <v>94</v>
      </c>
      <c r="D46" s="103" t="s">
        <v>95</v>
      </c>
      <c r="E46" s="104" t="s">
        <v>35</v>
      </c>
      <c r="F46" s="105" t="s">
        <v>36</v>
      </c>
      <c r="H46" s="106"/>
    </row>
    <row r="47" spans="1:13">
      <c r="B47" s="131" t="s">
        <v>86</v>
      </c>
      <c r="C47" s="116">
        <v>3</v>
      </c>
      <c r="D47" s="117"/>
      <c r="E47" s="118">
        <v>3</v>
      </c>
      <c r="F47" s="148"/>
      <c r="H47" s="107"/>
    </row>
    <row r="48" spans="1:13">
      <c r="B48" s="131" t="s">
        <v>87</v>
      </c>
      <c r="C48" s="116"/>
      <c r="D48" s="117">
        <v>1</v>
      </c>
      <c r="E48" s="118">
        <v>11</v>
      </c>
      <c r="F48" s="148">
        <v>3</v>
      </c>
      <c r="H48" s="107"/>
    </row>
    <row r="49" spans="2:8">
      <c r="B49" s="136" t="s">
        <v>88</v>
      </c>
      <c r="C49" s="116"/>
      <c r="D49" s="117"/>
      <c r="E49" s="118">
        <v>7</v>
      </c>
      <c r="F49" s="148"/>
      <c r="H49" s="107"/>
    </row>
    <row r="50" spans="2:8">
      <c r="B50" s="136" t="s">
        <v>89</v>
      </c>
      <c r="C50" s="116"/>
      <c r="D50" s="117">
        <v>2</v>
      </c>
      <c r="E50" s="118">
        <v>8</v>
      </c>
      <c r="F50" s="148"/>
      <c r="H50" s="108"/>
    </row>
    <row r="51" spans="2:8">
      <c r="B51" s="136" t="s">
        <v>90</v>
      </c>
      <c r="C51" s="116"/>
      <c r="D51" s="117"/>
      <c r="E51" s="118">
        <v>8</v>
      </c>
      <c r="F51" s="148"/>
      <c r="H51" s="101"/>
    </row>
    <row r="52" spans="2:8" ht="15.75" thickBot="1">
      <c r="B52" s="137" t="s">
        <v>91</v>
      </c>
      <c r="C52" s="138"/>
      <c r="D52" s="139"/>
      <c r="E52" s="140"/>
      <c r="F52" s="149"/>
      <c r="H52" s="106"/>
    </row>
    <row r="53" spans="2:8">
      <c r="H53" s="107"/>
    </row>
    <row r="54" spans="2:8">
      <c r="H54" s="107"/>
    </row>
    <row r="55" spans="2:8">
      <c r="H55" s="107"/>
    </row>
    <row r="56" spans="2:8">
      <c r="H56" s="108"/>
    </row>
    <row r="57" spans="2:8">
      <c r="H57" s="101"/>
    </row>
    <row r="58" spans="2:8">
      <c r="H58" s="106"/>
    </row>
    <row r="59" spans="2:8">
      <c r="H59" s="107"/>
    </row>
    <row r="60" spans="2:8">
      <c r="H60" s="107"/>
    </row>
    <row r="61" spans="2:8">
      <c r="H61" s="107"/>
    </row>
    <row r="62" spans="2:8">
      <c r="H62" s="108"/>
    </row>
    <row r="63" spans="2:8">
      <c r="H63" s="7"/>
    </row>
    <row r="65" spans="1:13" ht="19.5" customHeight="1" thickBot="1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</row>
    <row r="66" spans="1:13" ht="15.75" thickBot="1">
      <c r="A66" s="185" t="s">
        <v>96</v>
      </c>
      <c r="B66" s="186"/>
      <c r="C66" s="186"/>
      <c r="D66" s="186"/>
      <c r="E66" s="187"/>
    </row>
    <row r="69" spans="1:13" ht="15.75" thickBot="1"/>
    <row r="70" spans="1:13">
      <c r="B70" s="130"/>
      <c r="C70" s="102" t="s">
        <v>94</v>
      </c>
      <c r="D70" s="103" t="s">
        <v>95</v>
      </c>
      <c r="E70" s="104" t="s">
        <v>35</v>
      </c>
      <c r="F70" s="105" t="s">
        <v>36</v>
      </c>
      <c r="G70" s="126"/>
      <c r="H70" s="92"/>
    </row>
    <row r="71" spans="1:13">
      <c r="B71" s="131" t="s">
        <v>86</v>
      </c>
      <c r="C71" s="116">
        <v>787</v>
      </c>
      <c r="D71" s="117"/>
      <c r="E71" s="118">
        <v>272</v>
      </c>
      <c r="F71" s="148"/>
      <c r="G71" s="110"/>
      <c r="H71" s="92"/>
    </row>
    <row r="72" spans="1:13">
      <c r="B72" s="131" t="s">
        <v>87</v>
      </c>
      <c r="C72" s="116"/>
      <c r="D72" s="117">
        <v>600</v>
      </c>
      <c r="E72" s="118">
        <v>405</v>
      </c>
      <c r="F72" s="148">
        <v>91</v>
      </c>
      <c r="G72" s="94"/>
      <c r="H72" s="92"/>
    </row>
    <row r="73" spans="1:13">
      <c r="B73" s="136" t="s">
        <v>88</v>
      </c>
      <c r="C73" s="116"/>
      <c r="D73" s="117"/>
      <c r="E73" s="118">
        <v>630</v>
      </c>
      <c r="F73" s="148"/>
      <c r="G73" s="94"/>
      <c r="H73" s="92"/>
    </row>
    <row r="74" spans="1:13">
      <c r="B74" s="136" t="s">
        <v>89</v>
      </c>
      <c r="C74" s="116"/>
      <c r="D74" s="117"/>
      <c r="E74" s="118">
        <v>440</v>
      </c>
      <c r="F74" s="148">
        <v>80</v>
      </c>
      <c r="G74" s="94"/>
      <c r="H74" s="92"/>
    </row>
    <row r="75" spans="1:13">
      <c r="B75" s="136" t="s">
        <v>90</v>
      </c>
      <c r="C75" s="116"/>
      <c r="D75" s="117"/>
      <c r="E75" s="118">
        <v>1095</v>
      </c>
      <c r="F75" s="148"/>
      <c r="G75" s="111"/>
      <c r="H75" s="92"/>
    </row>
    <row r="76" spans="1:13" ht="15.75" thickBot="1">
      <c r="B76" s="137" t="s">
        <v>91</v>
      </c>
      <c r="C76" s="138"/>
      <c r="D76" s="139"/>
      <c r="E76" s="140"/>
      <c r="F76" s="149"/>
      <c r="G76" s="112"/>
      <c r="H76" s="112"/>
    </row>
    <row r="77" spans="1:13">
      <c r="G77" s="109"/>
      <c r="H77" s="92"/>
    </row>
    <row r="78" spans="1:13">
      <c r="G78" s="113"/>
      <c r="H78" s="92"/>
    </row>
    <row r="79" spans="1:13">
      <c r="G79" s="114"/>
      <c r="H79" s="92"/>
    </row>
    <row r="80" spans="1:13">
      <c r="G80" s="114"/>
      <c r="H80" s="92"/>
    </row>
    <row r="81" spans="1:13">
      <c r="G81" s="114"/>
      <c r="H81" s="92"/>
    </row>
    <row r="82" spans="1:13">
      <c r="G82" s="115"/>
      <c r="H82" s="92"/>
    </row>
    <row r="83" spans="1:13">
      <c r="G83" s="112"/>
      <c r="H83" s="112"/>
    </row>
    <row r="84" spans="1:13">
      <c r="G84" s="109"/>
      <c r="H84" s="92"/>
    </row>
    <row r="85" spans="1:13">
      <c r="G85" s="113"/>
      <c r="H85" s="92"/>
    </row>
    <row r="86" spans="1:13">
      <c r="G86" s="114"/>
      <c r="H86" s="92"/>
    </row>
    <row r="87" spans="1:13">
      <c r="G87" s="114"/>
      <c r="H87" s="92"/>
    </row>
    <row r="88" spans="1:13">
      <c r="G88" s="114"/>
      <c r="H88" s="92"/>
    </row>
    <row r="89" spans="1:13">
      <c r="G89" s="115"/>
      <c r="H89" s="92"/>
    </row>
    <row r="90" spans="1:13">
      <c r="G90" s="7"/>
      <c r="H90" s="7"/>
    </row>
    <row r="91" spans="1:13" ht="21.75" customHeight="1" thickBot="1">
      <c r="A91" s="81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</row>
    <row r="92" spans="1:13" ht="15.75" thickBot="1">
      <c r="A92" s="185" t="s">
        <v>97</v>
      </c>
      <c r="B92" s="186"/>
      <c r="C92" s="186"/>
      <c r="D92" s="186"/>
      <c r="E92" s="187"/>
    </row>
    <row r="96" spans="1:13">
      <c r="B96" s="146"/>
      <c r="C96" s="116" t="s">
        <v>94</v>
      </c>
      <c r="D96" s="117" t="s">
        <v>95</v>
      </c>
      <c r="E96" s="118" t="s">
        <v>35</v>
      </c>
      <c r="F96" s="119" t="s">
        <v>36</v>
      </c>
    </row>
    <row r="97" spans="2:9">
      <c r="B97" s="146" t="s">
        <v>86</v>
      </c>
      <c r="C97" s="116">
        <v>36</v>
      </c>
      <c r="D97" s="117"/>
      <c r="E97" s="118">
        <v>9</v>
      </c>
      <c r="F97" s="119"/>
    </row>
    <row r="98" spans="2:9">
      <c r="B98" s="146" t="s">
        <v>87</v>
      </c>
      <c r="C98" s="116"/>
      <c r="D98" s="117">
        <v>12</v>
      </c>
      <c r="E98" s="118">
        <v>13</v>
      </c>
      <c r="F98" s="119">
        <v>20</v>
      </c>
      <c r="H98" s="109"/>
      <c r="I98" s="120"/>
    </row>
    <row r="99" spans="2:9">
      <c r="B99" s="147" t="s">
        <v>88</v>
      </c>
      <c r="C99" s="116"/>
      <c r="D99" s="117"/>
      <c r="E99" s="118">
        <v>19</v>
      </c>
      <c r="F99" s="119"/>
      <c r="H99" s="113"/>
      <c r="I99" s="92"/>
    </row>
    <row r="100" spans="2:9">
      <c r="B100" s="147" t="s">
        <v>89</v>
      </c>
      <c r="C100" s="116"/>
      <c r="D100" s="117"/>
      <c r="E100" s="118">
        <v>20</v>
      </c>
      <c r="F100" s="119">
        <v>25</v>
      </c>
      <c r="H100" s="114"/>
      <c r="I100" s="92"/>
    </row>
    <row r="101" spans="2:9">
      <c r="B101" s="147" t="s">
        <v>90</v>
      </c>
      <c r="C101" s="116"/>
      <c r="D101" s="117"/>
      <c r="E101" s="118">
        <v>7</v>
      </c>
      <c r="F101" s="119"/>
      <c r="H101" s="114"/>
      <c r="I101" s="92"/>
    </row>
    <row r="102" spans="2:9">
      <c r="B102" s="147" t="s">
        <v>91</v>
      </c>
      <c r="C102" s="116"/>
      <c r="D102" s="117"/>
      <c r="E102" s="118"/>
      <c r="F102" s="119"/>
      <c r="H102" s="114"/>
      <c r="I102" s="92"/>
    </row>
    <row r="103" spans="2:9">
      <c r="H103" s="115"/>
      <c r="I103" s="92"/>
    </row>
    <row r="104" spans="2:9">
      <c r="H104" s="112"/>
      <c r="I104" s="112"/>
    </row>
    <row r="105" spans="2:9">
      <c r="H105" s="109"/>
      <c r="I105" s="120"/>
    </row>
    <row r="106" spans="2:9">
      <c r="H106" s="113"/>
      <c r="I106" s="92"/>
    </row>
    <row r="107" spans="2:9">
      <c r="H107" s="114"/>
      <c r="I107" s="92"/>
    </row>
    <row r="108" spans="2:9">
      <c r="H108" s="114"/>
      <c r="I108" s="92"/>
    </row>
    <row r="109" spans="2:9">
      <c r="H109" s="114"/>
      <c r="I109" s="92"/>
    </row>
    <row r="110" spans="2:9">
      <c r="H110" s="115"/>
      <c r="I110" s="92"/>
    </row>
    <row r="111" spans="2:9">
      <c r="H111" s="112"/>
      <c r="I111" s="112"/>
    </row>
    <row r="112" spans="2:9">
      <c r="H112" s="109"/>
      <c r="I112" s="120"/>
    </row>
    <row r="113" spans="1:13">
      <c r="H113" s="113"/>
      <c r="I113" s="92"/>
    </row>
    <row r="114" spans="1:13">
      <c r="H114" s="114"/>
      <c r="I114" s="92"/>
    </row>
    <row r="115" spans="1:13">
      <c r="H115" s="114"/>
      <c r="I115" s="92"/>
    </row>
    <row r="116" spans="1:13">
      <c r="H116" s="114"/>
      <c r="I116" s="92"/>
    </row>
    <row r="117" spans="1:13">
      <c r="H117" s="115"/>
      <c r="I117" s="92"/>
    </row>
    <row r="118" spans="1:13">
      <c r="H118" s="7"/>
      <c r="I118" s="7"/>
    </row>
    <row r="120" spans="1:13" ht="24.75" customHeight="1" thickBot="1">
      <c r="A120" s="81"/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</row>
    <row r="121" spans="1:13" ht="15.75" thickBot="1">
      <c r="A121" s="185" t="s">
        <v>97</v>
      </c>
      <c r="B121" s="186"/>
      <c r="C121" s="186"/>
      <c r="D121" s="186"/>
      <c r="E121" s="187"/>
    </row>
    <row r="124" spans="1:13" ht="15.75" thickBot="1"/>
    <row r="125" spans="1:13">
      <c r="B125" s="130"/>
      <c r="C125" s="153" t="s">
        <v>98</v>
      </c>
      <c r="D125" s="103" t="s">
        <v>72</v>
      </c>
      <c r="E125" s="104" t="s">
        <v>99</v>
      </c>
      <c r="F125" s="123" t="s">
        <v>100</v>
      </c>
      <c r="G125" s="124" t="s">
        <v>25</v>
      </c>
      <c r="H125" s="125" t="s">
        <v>102</v>
      </c>
      <c r="I125" s="127" t="s">
        <v>103</v>
      </c>
      <c r="J125" s="128" t="s">
        <v>101</v>
      </c>
      <c r="K125" s="181"/>
    </row>
    <row r="126" spans="1:13">
      <c r="B126" s="131" t="s">
        <v>86</v>
      </c>
      <c r="C126" s="154"/>
      <c r="D126" s="117"/>
      <c r="E126" s="118"/>
      <c r="F126" s="132"/>
      <c r="G126" s="129"/>
      <c r="H126" s="133"/>
      <c r="I126" s="134"/>
      <c r="J126" s="135"/>
      <c r="K126" s="182"/>
    </row>
    <row r="127" spans="1:13">
      <c r="B127" s="131" t="s">
        <v>87</v>
      </c>
      <c r="C127" s="154"/>
      <c r="D127" s="117"/>
      <c r="E127" s="118"/>
      <c r="F127" s="132"/>
      <c r="G127" s="129"/>
      <c r="H127" s="133"/>
      <c r="I127" s="134"/>
      <c r="J127" s="135"/>
      <c r="K127" s="182"/>
    </row>
    <row r="128" spans="1:13">
      <c r="B128" s="136" t="s">
        <v>88</v>
      </c>
      <c r="C128" s="154">
        <v>3</v>
      </c>
      <c r="D128" s="117"/>
      <c r="E128" s="118"/>
      <c r="F128" s="132"/>
      <c r="G128" s="129">
        <v>4</v>
      </c>
      <c r="H128" s="133"/>
      <c r="I128" s="134"/>
      <c r="J128" s="135"/>
      <c r="K128" s="182"/>
    </row>
    <row r="129" spans="2:11">
      <c r="B129" s="136" t="s">
        <v>89</v>
      </c>
      <c r="C129" s="154">
        <v>3</v>
      </c>
      <c r="D129" s="117"/>
      <c r="E129" s="118">
        <v>3</v>
      </c>
      <c r="F129" s="132"/>
      <c r="G129" s="129">
        <v>4</v>
      </c>
      <c r="H129" s="133"/>
      <c r="I129" s="134"/>
      <c r="J129" s="135"/>
      <c r="K129" s="182"/>
    </row>
    <row r="130" spans="2:11">
      <c r="B130" s="136" t="s">
        <v>90</v>
      </c>
      <c r="C130" s="154"/>
      <c r="D130" s="117"/>
      <c r="E130" s="118">
        <v>1</v>
      </c>
      <c r="F130" s="132">
        <v>4</v>
      </c>
      <c r="G130" s="129">
        <v>3</v>
      </c>
      <c r="H130" s="133"/>
      <c r="I130" s="134"/>
      <c r="J130" s="135"/>
      <c r="K130" s="182"/>
    </row>
    <row r="131" spans="2:11" ht="15.75" thickBot="1">
      <c r="B131" s="137" t="s">
        <v>91</v>
      </c>
      <c r="C131" s="155"/>
      <c r="D131" s="139"/>
      <c r="E131" s="140"/>
      <c r="F131" s="141"/>
      <c r="G131" s="142"/>
      <c r="H131" s="143"/>
      <c r="I131" s="144"/>
      <c r="J131" s="145"/>
      <c r="K131" s="182"/>
    </row>
  </sheetData>
  <mergeCells count="6">
    <mergeCell ref="A121:E121"/>
    <mergeCell ref="A2:D2"/>
    <mergeCell ref="A24:D24"/>
    <mergeCell ref="A43:D43"/>
    <mergeCell ref="A66:E66"/>
    <mergeCell ref="A92:E9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Bilan</vt:lpstr>
      <vt:lpstr>RAW</vt:lpstr>
      <vt:lpstr>Graphes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Ghellis</cp:lastModifiedBy>
  <cp:lastPrinted>2011-09-02T13:12:06Z</cp:lastPrinted>
  <dcterms:created xsi:type="dcterms:W3CDTF">2011-09-01T08:31:00Z</dcterms:created>
  <dcterms:modified xsi:type="dcterms:W3CDTF">2011-12-12T08:49:18Z</dcterms:modified>
</cp:coreProperties>
</file>