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C:\Users\julie\Downloads\"/>
    </mc:Choice>
  </mc:AlternateContent>
  <xr:revisionPtr revIDLastSave="0" documentId="13_ncr:1_{2DF4FFB8-444F-41E7-8EC2-6F7AFFF837D8}" xr6:coauthVersionLast="47" xr6:coauthVersionMax="47" xr10:uidLastSave="{00000000-0000-0000-0000-000000000000}"/>
  <bookViews>
    <workbookView xWindow="-110" yWindow="-110" windowWidth="19420" windowHeight="10300" activeTab="1" xr2:uid="{00000000-000D-0000-FFFF-FFFF00000000}"/>
  </bookViews>
  <sheets>
    <sheet name="Couverture" sheetId="2" r:id="rId1"/>
    <sheet name="T°Chambre froide" sheetId="1" r:id="rId2"/>
    <sheet name="Jours-feries-conges" sheetId="6" r:id="rId3"/>
  </sheets>
  <definedNames>
    <definedName name="ChoixAn">'T°Chambre froide'!$T$6</definedName>
    <definedName name="ListeAn">'Jours-feries-conges'!$4:$4</definedName>
    <definedName name="ListeJF">'Jours-feries-conges'!$B$5:$Q$138</definedName>
    <definedName name="ListJF">'Jours-feries-conges'!$B$5:$Q$138</definedName>
    <definedName name="_xlnm.Print_Area" localSheetId="0">Couverture!$A$1:$K$32</definedName>
    <definedName name="_xlnm.Print_Area" localSheetId="1">'T°Chambre froide'!$B$2:$AB$48</definedName>
  </definedNames>
  <calcPr calcId="181029"/>
</workbook>
</file>

<file path=xl/calcChain.xml><?xml version="1.0" encoding="utf-8"?>
<calcChain xmlns="http://schemas.openxmlformats.org/spreadsheetml/2006/main">
  <c r="F10" i="1" l="1"/>
  <c r="J10" i="1" l="1"/>
  <c r="N10" i="1" s="1"/>
  <c r="R10" i="1" s="1"/>
  <c r="V10" i="1" s="1"/>
  <c r="F17" i="1" s="1"/>
  <c r="J17" i="1" s="1"/>
  <c r="N17" i="1" s="1"/>
  <c r="R17" i="1" s="1"/>
  <c r="V17" i="1" s="1"/>
  <c r="F24" i="1" s="1"/>
  <c r="J24" i="1" s="1"/>
  <c r="N24" i="1" s="1"/>
  <c r="R24" i="1" s="1"/>
  <c r="V24" i="1" s="1"/>
  <c r="F31" i="1" s="1"/>
  <c r="J31" i="1" s="1"/>
  <c r="N31" i="1" s="1"/>
  <c r="R31" i="1" s="1"/>
  <c r="V31" i="1" s="1"/>
  <c r="F38" i="1" s="1"/>
  <c r="J38" i="1" s="1"/>
  <c r="N38" i="1" s="1"/>
  <c r="R38" i="1" s="1"/>
  <c r="V38" i="1" s="1"/>
  <c r="Z12" i="1"/>
  <c r="Z19" i="1" s="1"/>
  <c r="Z26" i="1" s="1"/>
  <c r="Z33" i="1" s="1"/>
  <c r="Z40" i="1" s="1"/>
  <c r="Z13" i="1"/>
  <c r="Z20" i="1" s="1"/>
  <c r="Z27" i="1" s="1"/>
  <c r="Z34" i="1" s="1"/>
  <c r="Z41" i="1" s="1"/>
  <c r="Z14" i="1"/>
  <c r="Z21" i="1" s="1"/>
  <c r="Z28" i="1" s="1"/>
  <c r="Z35" i="1" s="1"/>
  <c r="Z42" i="1" s="1"/>
  <c r="Z11" i="1"/>
  <c r="Z18" i="1" s="1"/>
  <c r="Z25" i="1" s="1"/>
  <c r="Z32" i="1" s="1"/>
  <c r="Z39" i="1" s="1"/>
  <c r="Y41" i="1"/>
  <c r="Y42" i="1"/>
  <c r="Y40" i="1"/>
  <c r="W41" i="1"/>
  <c r="W42" i="1"/>
  <c r="W40" i="1"/>
  <c r="U41" i="1"/>
  <c r="U42" i="1"/>
  <c r="U40" i="1"/>
  <c r="S41" i="1"/>
  <c r="S42" i="1"/>
  <c r="S40" i="1"/>
  <c r="Q41" i="1"/>
  <c r="Q42" i="1"/>
  <c r="Q40" i="1"/>
  <c r="O41" i="1"/>
  <c r="O42" i="1"/>
  <c r="O40" i="1"/>
  <c r="M41" i="1"/>
  <c r="M42" i="1"/>
  <c r="M40" i="1"/>
  <c r="K41" i="1"/>
  <c r="K42" i="1"/>
  <c r="K40" i="1"/>
  <c r="I41" i="1"/>
  <c r="I42" i="1"/>
  <c r="I40" i="1"/>
  <c r="G41" i="1"/>
  <c r="G42" i="1"/>
  <c r="G40" i="1"/>
  <c r="Y34" i="1"/>
  <c r="Y35" i="1"/>
  <c r="Y33" i="1"/>
  <c r="W34" i="1"/>
  <c r="W35" i="1"/>
  <c r="W33" i="1"/>
  <c r="U34" i="1"/>
  <c r="U35" i="1"/>
  <c r="U33" i="1"/>
  <c r="S34" i="1"/>
  <c r="S35" i="1"/>
  <c r="S33" i="1"/>
  <c r="Q34" i="1"/>
  <c r="Q35" i="1"/>
  <c r="Q33" i="1"/>
  <c r="O34" i="1"/>
  <c r="O35" i="1"/>
  <c r="O33" i="1"/>
  <c r="I34" i="1"/>
  <c r="I35" i="1"/>
  <c r="I33" i="1"/>
  <c r="M34" i="1"/>
  <c r="M35" i="1"/>
  <c r="M33" i="1"/>
  <c r="K34" i="1"/>
  <c r="K35" i="1"/>
  <c r="K33" i="1"/>
  <c r="G34" i="1"/>
  <c r="G35" i="1"/>
  <c r="G33" i="1"/>
  <c r="Y27" i="1"/>
  <c r="Y28" i="1"/>
  <c r="Y26" i="1"/>
  <c r="W27" i="1"/>
  <c r="W28" i="1"/>
  <c r="W26" i="1"/>
  <c r="U27" i="1"/>
  <c r="U28" i="1"/>
  <c r="U26" i="1"/>
  <c r="S27" i="1"/>
  <c r="S28" i="1"/>
  <c r="S26" i="1"/>
  <c r="Q27" i="1"/>
  <c r="Q28" i="1"/>
  <c r="Q26" i="1"/>
  <c r="O27" i="1"/>
  <c r="O28" i="1"/>
  <c r="O26" i="1"/>
  <c r="M27" i="1"/>
  <c r="M28" i="1"/>
  <c r="M26" i="1"/>
  <c r="K27" i="1"/>
  <c r="K28" i="1"/>
  <c r="K26" i="1"/>
  <c r="I27" i="1"/>
  <c r="I28" i="1"/>
  <c r="I26" i="1"/>
  <c r="G27" i="1"/>
  <c r="G28" i="1"/>
  <c r="G26" i="1"/>
  <c r="Y20" i="1"/>
  <c r="Y21" i="1"/>
  <c r="Y19" i="1"/>
  <c r="W20" i="1"/>
  <c r="W21" i="1"/>
  <c r="W19" i="1"/>
  <c r="U20" i="1"/>
  <c r="U21" i="1"/>
  <c r="U19" i="1"/>
  <c r="S20" i="1"/>
  <c r="S21" i="1"/>
  <c r="S19" i="1"/>
  <c r="Q20" i="1"/>
  <c r="Q21" i="1"/>
  <c r="Q19" i="1"/>
  <c r="O20" i="1"/>
  <c r="O21" i="1"/>
  <c r="O19" i="1"/>
  <c r="M20" i="1"/>
  <c r="M21" i="1"/>
  <c r="M19" i="1"/>
  <c r="I20" i="1"/>
  <c r="I21" i="1"/>
  <c r="I19" i="1"/>
  <c r="G20" i="1"/>
  <c r="G21" i="1"/>
  <c r="K20" i="1"/>
  <c r="K21" i="1"/>
  <c r="K19" i="1"/>
  <c r="G19" i="1"/>
  <c r="Y13" i="1"/>
  <c r="Y14" i="1"/>
  <c r="Y12" i="1"/>
  <c r="W13" i="1"/>
  <c r="W14" i="1"/>
  <c r="W12" i="1"/>
  <c r="U13" i="1"/>
  <c r="U14" i="1"/>
  <c r="U12" i="1"/>
  <c r="S13" i="1"/>
  <c r="S14" i="1"/>
  <c r="S12" i="1"/>
  <c r="Q13" i="1"/>
  <c r="Q14" i="1"/>
  <c r="Q12" i="1"/>
  <c r="O13" i="1"/>
  <c r="O14" i="1"/>
  <c r="O12" i="1"/>
  <c r="M13" i="1"/>
  <c r="M14" i="1"/>
  <c r="M12" i="1"/>
  <c r="K13" i="1"/>
  <c r="K14" i="1"/>
  <c r="K12" i="1"/>
  <c r="I13" i="1"/>
  <c r="I14" i="1"/>
  <c r="I12" i="1"/>
  <c r="G12" i="1"/>
  <c r="G13" i="1"/>
  <c r="G14" i="1"/>
  <c r="C10" i="1" l="1"/>
  <c r="C17" i="1" s="1"/>
  <c r="C24" i="1" s="1"/>
  <c r="C31" i="1" s="1"/>
  <c r="C38" i="1" s="1"/>
  <c r="I5" i="1"/>
  <c r="C12" i="1" l="1"/>
  <c r="C19" i="1" s="1"/>
  <c r="C13" i="1"/>
  <c r="C20" i="1" s="1"/>
  <c r="C14" i="1"/>
  <c r="C21" i="1" s="1"/>
  <c r="C11" i="1"/>
  <c r="C18" i="1" s="1"/>
  <c r="C42" i="1" l="1"/>
  <c r="C35" i="1"/>
  <c r="C28" i="1"/>
  <c r="C27" i="1"/>
  <c r="C41" i="1"/>
  <c r="C34" i="1"/>
  <c r="C33" i="1"/>
  <c r="C26" i="1"/>
  <c r="C40" i="1"/>
  <c r="C32" i="1"/>
  <c r="C39" i="1"/>
  <c r="C25" i="1"/>
  <c r="C4" i="1" l="1"/>
  <c r="C3" i="1"/>
</calcChain>
</file>

<file path=xl/sharedStrings.xml><?xml version="1.0" encoding="utf-8"?>
<sst xmlns="http://schemas.openxmlformats.org/spreadsheetml/2006/main" count="248" uniqueCount="77">
  <si>
    <t>LUNDI</t>
  </si>
  <si>
    <t>MARDI</t>
  </si>
  <si>
    <t>MERCREDI</t>
  </si>
  <si>
    <t>JEUDI</t>
  </si>
  <si>
    <t>VENDREDI</t>
  </si>
  <si>
    <t>Et prendre les mesures appropriées:déplacement  des denrées avec inscription sur registre</t>
  </si>
  <si>
    <t>OBSERVATIONS</t>
  </si>
  <si>
    <t xml:space="preserve">PAQUET </t>
  </si>
  <si>
    <t>HYGIENE</t>
  </si>
  <si>
    <t>TEMP +4°</t>
  </si>
  <si>
    <t>SIGNATURE AUTOCONTROLE DU CHEF D'EQUIPE :</t>
  </si>
  <si>
    <t>En cas de dysfonctionnement  veuillez contacter le chef de cuisine</t>
  </si>
  <si>
    <t>6H</t>
  </si>
  <si>
    <t>14H</t>
  </si>
  <si>
    <t>QUI</t>
  </si>
  <si>
    <t>ENREGISTREMENT DES CHAMBRES FROIDES RECEPTION</t>
  </si>
  <si>
    <t>COLLEGE La Côte Radieuse</t>
  </si>
  <si>
    <t>CHAMBRE FROIDE POSITIVE 01 BOF</t>
  </si>
  <si>
    <t>CHAMBRE FROIDE POSITIVE 02 LEGUMES</t>
  </si>
  <si>
    <t>CHAMBRE FROIDE POSITIVE 03 VIANDE</t>
  </si>
  <si>
    <t>CHAMBRE FROIDE NEGATIVE 04 CONGELATEUR</t>
  </si>
  <si>
    <t>TEMP -20°</t>
  </si>
  <si>
    <t>11H</t>
  </si>
  <si>
    <t>TEMP +6°</t>
  </si>
  <si>
    <t>ANNEE SCOLAIRE</t>
  </si>
  <si>
    <t>CHAMBRE FROIDE POSITIVE 01 DU JOUR</t>
  </si>
  <si>
    <t>CHAMBRE FROIDE POSITIVE 02 PREP. FROIDE</t>
  </si>
  <si>
    <t>CHAMBRE FROIDE POSITIVE 03 SELF BAS</t>
  </si>
  <si>
    <t>CHAMBRE FROIDE POSITIVE 04 SELF HAUT</t>
  </si>
  <si>
    <t>ENREGISTREMENT DES CHAMBRES FROIDES SELF</t>
  </si>
  <si>
    <t>CHEF CUISINE.</t>
  </si>
  <si>
    <t>Fiches de suivi des auto-contrôles enregistrement des températures</t>
  </si>
  <si>
    <t xml:space="preserve">F. 1a </t>
  </si>
  <si>
    <t xml:space="preserve">F. 1b </t>
  </si>
  <si>
    <t xml:space="preserve">F. 1c </t>
  </si>
  <si>
    <t xml:space="preserve">F. 1d </t>
  </si>
  <si>
    <t>Fiche de contrôle des températures chambre froide négative.</t>
  </si>
  <si>
    <t>Fiche de contrôle des températures chambre froide positive.« Beurre, Œufs, Fromages, (BOF) »</t>
  </si>
  <si>
    <t>Fiche de contrôle des températures chambre froide positive.« Fruits et Légumes »</t>
  </si>
  <si>
    <t>Fiche de contrôle des températures chambre froide positive.« Viandes, Poissons »</t>
  </si>
  <si>
    <t>Si les chambres froides sont en décalage, il est possible qu'il y ait eu un cycle de dégivrage.</t>
  </si>
  <si>
    <t>Si vous êtes confronté à cette situation, reportez la prise d'une demi-heure.</t>
  </si>
  <si>
    <t>MOIS DE</t>
  </si>
  <si>
    <t>Qui</t>
  </si>
  <si>
    <t>DJ</t>
  </si>
  <si>
    <t>AC</t>
  </si>
  <si>
    <t>Janvier</t>
  </si>
  <si>
    <t>Mois</t>
  </si>
  <si>
    <t>Février</t>
  </si>
  <si>
    <t>Mars</t>
  </si>
  <si>
    <t>Avril</t>
  </si>
  <si>
    <t>Mai</t>
  </si>
  <si>
    <t>Juin</t>
  </si>
  <si>
    <t>Juillet</t>
  </si>
  <si>
    <t>Août</t>
  </si>
  <si>
    <t>Septembre</t>
  </si>
  <si>
    <t>Octobre</t>
  </si>
  <si>
    <t>Novembre</t>
  </si>
  <si>
    <t>Décembre</t>
  </si>
  <si>
    <t>Année</t>
  </si>
  <si>
    <t>Jour fériés en France</t>
  </si>
  <si>
    <t>Jour de l'an</t>
  </si>
  <si>
    <t>Lundi de Pâques</t>
  </si>
  <si>
    <t>Fête du Travail</t>
  </si>
  <si>
    <t>8 Mai</t>
  </si>
  <si>
    <t>Jeudi de l'Ascension</t>
  </si>
  <si>
    <t>Lundi de Pentecôte</t>
  </si>
  <si>
    <t>Fête Nationale</t>
  </si>
  <si>
    <t>Assomption</t>
  </si>
  <si>
    <t>La Toussaint</t>
  </si>
  <si>
    <t>Armistice</t>
  </si>
  <si>
    <t>Noël</t>
  </si>
  <si>
    <t>Vacance De La Toussaint</t>
  </si>
  <si>
    <t>Vacances de Noël</t>
  </si>
  <si>
    <t>Vacances d'hiver</t>
  </si>
  <si>
    <t>Vacances de primptemps</t>
  </si>
  <si>
    <t>Vacances d'été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</si>
</sst>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mm"/>
    <numFmt numFmtId="165" formatCode="mmmm\-yyyy"/>
    <numFmt numFmtId="166" formatCode="&quot;SEMAINE &quot;0"/>
    <numFmt numFmtId="167" formatCode="ddd&quot;,&quot;d\ mmm\ yy"/>
  </numFmts>
  <fonts count="26" x14ac:knownFonts="1">
    <font>
      <sz val="10"/>
      <name val="Arial"/>
    </font>
    <font>
      <sz val="11"/>
      <color theme="1"/>
      <name val="Calibri"/>
      <family val="2"/>
      <scheme val="minor"/>
    </font>
    <font>
      <sz val="11"/>
      <color theme="1"/>
      <name val="Calibri"/>
      <family val="2"/>
      <scheme val="minor"/>
    </font>
    <font>
      <sz val="10"/>
      <name val="Arial Black"/>
      <family val="2"/>
    </font>
    <font>
      <b/>
      <sz val="10"/>
      <name val="Arial"/>
      <family val="2"/>
    </font>
    <font>
      <b/>
      <sz val="8"/>
      <name val="Arial"/>
      <family val="2"/>
    </font>
    <font>
      <sz val="10"/>
      <name val="Arial"/>
      <family val="2"/>
    </font>
    <font>
      <b/>
      <sz val="10"/>
      <name val="Arial Black"/>
      <family val="2"/>
    </font>
    <font>
      <sz val="28"/>
      <name val="Arial"/>
      <family val="2"/>
    </font>
    <font>
      <sz val="26"/>
      <name val="Arial"/>
      <family val="2"/>
    </font>
    <font>
      <b/>
      <sz val="9"/>
      <name val="Arial"/>
      <family val="2"/>
    </font>
    <font>
      <sz val="11"/>
      <name val="Arial"/>
      <family val="2"/>
    </font>
    <font>
      <sz val="12"/>
      <name val="Times New Roman"/>
      <family val="1"/>
    </font>
    <font>
      <b/>
      <sz val="12"/>
      <name val="Times New Roman"/>
      <family val="1"/>
    </font>
    <font>
      <b/>
      <sz val="18"/>
      <color theme="4"/>
      <name val="Times New Roman"/>
      <family val="1"/>
    </font>
    <font>
      <sz val="18"/>
      <color theme="4"/>
      <name val="Arial"/>
      <family val="2"/>
    </font>
    <font>
      <sz val="10"/>
      <name val="Times New Roman"/>
      <family val="1"/>
    </font>
    <font>
      <b/>
      <sz val="10"/>
      <color theme="4"/>
      <name val="Arial Black"/>
      <family val="2"/>
    </font>
    <font>
      <sz val="14"/>
      <name val="Times New Roman"/>
      <family val="1"/>
    </font>
    <font>
      <sz val="14"/>
      <name val="Arial"/>
      <family val="2"/>
    </font>
    <font>
      <sz val="10"/>
      <color theme="0"/>
      <name val="Arial"/>
      <family val="2"/>
    </font>
    <font>
      <b/>
      <sz val="14"/>
      <color rgb="FF7030A0"/>
      <name val="Calibri"/>
      <family val="2"/>
      <scheme val="minor"/>
    </font>
    <font>
      <sz val="11"/>
      <color theme="2" tint="-0.499984740745262"/>
      <name val="Calibri"/>
      <family val="2"/>
      <scheme val="minor"/>
    </font>
    <font>
      <b/>
      <sz val="11"/>
      <color rgb="FF7030A0"/>
      <name val="Calibri"/>
      <family val="2"/>
      <scheme val="minor"/>
    </font>
    <font>
      <sz val="8"/>
      <name val="Arial"/>
      <family val="2"/>
    </font>
    <font>
      <b/>
      <sz val="24"/>
      <color rgb="FFFF0000"/>
      <name val="Calibri"/>
      <family val="2"/>
      <scheme val="minor"/>
    </font>
  </fonts>
  <fills count="19">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solid">
        <fgColor indexed="41"/>
        <bgColor indexed="64"/>
      </patternFill>
    </fill>
    <fill>
      <patternFill patternType="solid">
        <fgColor indexed="55"/>
        <bgColor indexed="64"/>
      </patternFill>
    </fill>
    <fill>
      <patternFill patternType="solid">
        <fgColor indexed="46"/>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rgb="FFCCCCFF"/>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4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s>
  <cellStyleXfs count="4">
    <xf numFmtId="0" fontId="0" fillId="0" borderId="0"/>
    <xf numFmtId="0" fontId="2" fillId="0" borderId="0"/>
    <xf numFmtId="0" fontId="6" fillId="0" borderId="0"/>
    <xf numFmtId="0" fontId="1" fillId="0" borderId="0"/>
  </cellStyleXfs>
  <cellXfs count="166">
    <xf numFmtId="0" fontId="0" fillId="0" borderId="0" xfId="0"/>
    <xf numFmtId="0" fontId="4" fillId="0" borderId="0" xfId="0" applyFont="1"/>
    <xf numFmtId="0" fontId="4" fillId="0" borderId="1" xfId="0" applyFont="1" applyBorder="1"/>
    <xf numFmtId="0" fontId="4" fillId="0" borderId="2" xfId="0" applyFont="1" applyBorder="1"/>
    <xf numFmtId="0" fontId="0" fillId="0" borderId="3" xfId="0" applyBorder="1"/>
    <xf numFmtId="0" fontId="4" fillId="0" borderId="0" xfId="0" applyFont="1" applyAlignment="1">
      <alignment horizontal="left"/>
    </xf>
    <xf numFmtId="0" fontId="5" fillId="0" borderId="0" xfId="0" applyFont="1"/>
    <xf numFmtId="0" fontId="4" fillId="0" borderId="0" xfId="0" applyFont="1" applyAlignment="1">
      <alignment horizontal="center"/>
    </xf>
    <xf numFmtId="0" fontId="3"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4" fillId="0" borderId="10" xfId="0" applyFont="1" applyBorder="1" applyAlignment="1">
      <alignment horizontal="left"/>
    </xf>
    <xf numFmtId="0" fontId="4" fillId="0" borderId="10" xfId="0" applyFont="1" applyBorder="1"/>
    <xf numFmtId="0" fontId="5" fillId="0" borderId="10" xfId="0" applyFont="1" applyBorder="1"/>
    <xf numFmtId="0" fontId="0" fillId="0" borderId="11" xfId="0" applyBorder="1"/>
    <xf numFmtId="0" fontId="4" fillId="0" borderId="13" xfId="0" applyFont="1" applyBorder="1"/>
    <xf numFmtId="0" fontId="10" fillId="0" borderId="0" xfId="0" applyFont="1" applyAlignment="1">
      <alignment horizontal="left"/>
    </xf>
    <xf numFmtId="0" fontId="10" fillId="0" borderId="0" xfId="0" applyFont="1"/>
    <xf numFmtId="0" fontId="5" fillId="2" borderId="14" xfId="0" applyFont="1" applyFill="1" applyBorder="1" applyAlignment="1">
      <alignment horizontal="center"/>
    </xf>
    <xf numFmtId="0" fontId="5" fillId="2" borderId="16" xfId="0" applyFont="1" applyFill="1" applyBorder="1" applyAlignment="1">
      <alignment horizontal="center"/>
    </xf>
    <xf numFmtId="0" fontId="5" fillId="0" borderId="13" xfId="0" applyFont="1" applyBorder="1"/>
    <xf numFmtId="0" fontId="4" fillId="7" borderId="1" xfId="0" applyFont="1" applyFill="1" applyBorder="1"/>
    <xf numFmtId="0" fontId="4" fillId="7" borderId="2" xfId="0" applyFont="1" applyFill="1" applyBorder="1"/>
    <xf numFmtId="0" fontId="5" fillId="7" borderId="13" xfId="0" applyFont="1" applyFill="1" applyBorder="1"/>
    <xf numFmtId="0" fontId="0" fillId="7" borderId="3" xfId="0" applyFill="1" applyBorder="1"/>
    <xf numFmtId="0" fontId="4" fillId="8" borderId="17" xfId="0" applyFont="1" applyFill="1" applyBorder="1" applyAlignment="1">
      <alignment horizontal="center" vertical="center" wrapText="1" shrinkToFit="1"/>
    </xf>
    <xf numFmtId="0" fontId="4" fillId="8" borderId="13" xfId="0" applyFont="1" applyFill="1" applyBorder="1" applyAlignment="1">
      <alignment horizontal="center" vertical="center"/>
    </xf>
    <xf numFmtId="0" fontId="4" fillId="3" borderId="1" xfId="0" applyFont="1" applyFill="1" applyBorder="1"/>
    <xf numFmtId="0" fontId="11" fillId="0" borderId="0" xfId="0" applyFont="1"/>
    <xf numFmtId="0" fontId="5" fillId="0" borderId="13" xfId="0" applyFont="1" applyBorder="1" applyAlignment="1">
      <alignment shrinkToFit="1"/>
    </xf>
    <xf numFmtId="0" fontId="4" fillId="3" borderId="13" xfId="0" applyFont="1" applyFill="1" applyBorder="1"/>
    <xf numFmtId="0" fontId="8" fillId="0" borderId="0" xfId="0" applyFont="1" applyAlignment="1">
      <alignment vertical="center"/>
    </xf>
    <xf numFmtId="0" fontId="6" fillId="0" borderId="0" xfId="0" applyFont="1" applyProtection="1">
      <protection locked="0"/>
    </xf>
    <xf numFmtId="0" fontId="8" fillId="0" borderId="0" xfId="0" applyFont="1" applyAlignment="1" applyProtection="1">
      <alignment vertical="center" shrinkToFit="1"/>
      <protection locked="0"/>
    </xf>
    <xf numFmtId="0" fontId="0" fillId="3" borderId="3" xfId="0" applyFill="1" applyBorder="1"/>
    <xf numFmtId="0" fontId="3" fillId="11" borderId="33" xfId="0" applyFont="1" applyFill="1" applyBorder="1"/>
    <xf numFmtId="0" fontId="3" fillId="11" borderId="0" xfId="0" applyFont="1" applyFill="1"/>
    <xf numFmtId="0" fontId="0" fillId="0" borderId="33" xfId="0" applyBorder="1"/>
    <xf numFmtId="0" fontId="0" fillId="0" borderId="37" xfId="0" applyBorder="1"/>
    <xf numFmtId="0" fontId="7" fillId="0" borderId="0" xfId="0" applyFont="1" applyAlignment="1">
      <alignment horizontal="center"/>
    </xf>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center"/>
    </xf>
    <xf numFmtId="0" fontId="12" fillId="0" borderId="0" xfId="0" applyFont="1" applyAlignment="1">
      <alignment vertical="center" shrinkToFit="1"/>
    </xf>
    <xf numFmtId="0" fontId="16" fillId="0" borderId="0" xfId="0" applyFont="1" applyAlignment="1">
      <alignment vertical="center" shrinkToFit="1"/>
    </xf>
    <xf numFmtId="0" fontId="5" fillId="0" borderId="0" xfId="0" applyFont="1" applyAlignment="1">
      <alignment horizontal="left"/>
    </xf>
    <xf numFmtId="0" fontId="17" fillId="0" borderId="0" xfId="0" applyFont="1" applyAlignment="1">
      <alignment horizontal="center" vertical="center"/>
    </xf>
    <xf numFmtId="0" fontId="18" fillId="0" borderId="0" xfId="0" applyFont="1" applyAlignment="1">
      <alignment horizontal="left" vertical="center" shrinkToFit="1"/>
    </xf>
    <xf numFmtId="0" fontId="19" fillId="0" borderId="0" xfId="0" applyFont="1" applyAlignment="1">
      <alignment horizontal="left" shrinkToFit="1"/>
    </xf>
    <xf numFmtId="0" fontId="19" fillId="0" borderId="0" xfId="0" applyFont="1" applyAlignment="1">
      <alignment horizontal="left"/>
    </xf>
    <xf numFmtId="0" fontId="4" fillId="7" borderId="2" xfId="0" applyFont="1" applyFill="1" applyBorder="1" applyAlignment="1">
      <alignment horizontal="center" vertical="center"/>
    </xf>
    <xf numFmtId="0" fontId="4" fillId="8" borderId="2" xfId="0" applyFont="1" applyFill="1" applyBorder="1" applyAlignment="1">
      <alignment horizontal="center" vertical="center"/>
    </xf>
    <xf numFmtId="0" fontId="6" fillId="0" borderId="2" xfId="0" applyFont="1" applyBorder="1"/>
    <xf numFmtId="0" fontId="0" fillId="0" borderId="2" xfId="0" applyBorder="1"/>
    <xf numFmtId="0" fontId="20" fillId="12" borderId="2" xfId="0" applyFont="1" applyFill="1" applyBorder="1" applyAlignment="1">
      <alignment horizontal="center"/>
    </xf>
    <xf numFmtId="0" fontId="5" fillId="11" borderId="13" xfId="0" applyFont="1" applyFill="1" applyBorder="1"/>
    <xf numFmtId="165" fontId="7" fillId="6" borderId="36" xfId="0" applyNumberFormat="1" applyFont="1" applyFill="1" applyBorder="1"/>
    <xf numFmtId="0" fontId="7" fillId="6" borderId="35" xfId="0" applyFont="1" applyFill="1" applyBorder="1"/>
    <xf numFmtId="0" fontId="20" fillId="12" borderId="2" xfId="0" applyFont="1" applyFill="1" applyBorder="1" applyAlignment="1">
      <alignment horizontal="center" vertical="center"/>
    </xf>
    <xf numFmtId="0" fontId="20" fillId="12" borderId="0" xfId="0" applyFont="1" applyFill="1" applyAlignment="1">
      <alignment horizontal="center" vertical="center"/>
    </xf>
    <xf numFmtId="0" fontId="6" fillId="0" borderId="38" xfId="0" applyFont="1" applyBorder="1" applyAlignment="1">
      <alignment horizontal="center" vertical="center"/>
    </xf>
    <xf numFmtId="0" fontId="0" fillId="0" borderId="2" xfId="0" applyBorder="1" applyAlignment="1">
      <alignment horizontal="center" vertical="center"/>
    </xf>
    <xf numFmtId="0" fontId="22" fillId="11" borderId="0" xfId="3" applyFont="1" applyFill="1" applyAlignment="1">
      <alignment horizontal="left" vertical="center" indent="1"/>
    </xf>
    <xf numFmtId="0" fontId="23" fillId="13" borderId="0" xfId="3" applyFont="1" applyFill="1" applyAlignment="1">
      <alignment horizontal="center" vertical="center"/>
    </xf>
    <xf numFmtId="0" fontId="23" fillId="13" borderId="0" xfId="3" applyFont="1" applyFill="1" applyAlignment="1">
      <alignment horizontal="left" vertical="center" indent="1"/>
    </xf>
    <xf numFmtId="167" fontId="22" fillId="11" borderId="0" xfId="3" applyNumberFormat="1" applyFont="1" applyFill="1" applyAlignment="1">
      <alignment horizontal="center" vertical="center"/>
    </xf>
    <xf numFmtId="0" fontId="22" fillId="11" borderId="0" xfId="3" applyFont="1" applyFill="1" applyAlignment="1">
      <alignment horizontal="left" indent="1"/>
    </xf>
    <xf numFmtId="167" fontId="22" fillId="11" borderId="0" xfId="3" applyNumberFormat="1" applyFont="1" applyFill="1" applyAlignment="1">
      <alignment horizontal="center"/>
    </xf>
    <xf numFmtId="167" fontId="22" fillId="11" borderId="0" xfId="3" applyNumberFormat="1" applyFont="1" applyFill="1" applyAlignment="1">
      <alignment horizontal="left" indent="1"/>
    </xf>
    <xf numFmtId="0" fontId="6" fillId="0" borderId="0" xfId="0" applyFont="1" applyProtection="1">
      <protection locked="0"/>
    </xf>
    <xf numFmtId="0" fontId="0" fillId="0" borderId="0" xfId="0" applyProtection="1">
      <protection locked="0"/>
    </xf>
    <xf numFmtId="0" fontId="8" fillId="0" borderId="0" xfId="0" applyFont="1" applyAlignment="1">
      <alignment horizontal="center" vertical="center" shrinkToFit="1"/>
    </xf>
    <xf numFmtId="0" fontId="0" fillId="0" borderId="0" xfId="0" applyAlignment="1">
      <alignment horizontal="center" vertical="center" shrinkToFit="1"/>
    </xf>
    <xf numFmtId="0" fontId="9" fillId="0" borderId="0" xfId="0" applyFont="1" applyAlignment="1" applyProtection="1">
      <alignment horizontal="center"/>
      <protection locked="0"/>
    </xf>
    <xf numFmtId="0" fontId="0" fillId="0" borderId="0" xfId="0" applyAlignment="1" applyProtection="1">
      <alignment horizontal="center"/>
      <protection locked="0"/>
    </xf>
    <xf numFmtId="0" fontId="8"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right" vertical="center"/>
    </xf>
    <xf numFmtId="0" fontId="18" fillId="0" borderId="0" xfId="0" applyFont="1" applyAlignment="1">
      <alignment horizontal="left" vertical="center" shrinkToFit="1"/>
    </xf>
    <xf numFmtId="0" fontId="4" fillId="7" borderId="19" xfId="0" applyFont="1" applyFill="1" applyBorder="1" applyAlignment="1" applyProtection="1">
      <alignment horizontal="left" vertical="center" shrinkToFit="1"/>
      <protection locked="0"/>
    </xf>
    <xf numFmtId="0" fontId="0" fillId="7" borderId="13" xfId="0" applyFill="1" applyBorder="1" applyAlignment="1" applyProtection="1">
      <alignment horizontal="left" vertical="center"/>
      <protection locked="0"/>
    </xf>
    <xf numFmtId="0" fontId="4" fillId="0" borderId="19" xfId="0" applyFont="1" applyBorder="1" applyAlignment="1" applyProtection="1">
      <alignment horizontal="left" vertical="center" shrinkToFit="1"/>
      <protection locked="0"/>
    </xf>
    <xf numFmtId="0" fontId="0" fillId="0" borderId="13" xfId="0" applyBorder="1" applyAlignment="1" applyProtection="1">
      <alignment horizontal="left" vertical="center"/>
      <protection locked="0"/>
    </xf>
    <xf numFmtId="0" fontId="4" fillId="11" borderId="19" xfId="0" applyFont="1" applyFill="1" applyBorder="1" applyAlignment="1" applyProtection="1">
      <alignment horizontal="left" vertical="center" shrinkToFit="1"/>
      <protection locked="0"/>
    </xf>
    <xf numFmtId="0" fontId="0" fillId="11" borderId="13" xfId="0" applyFill="1" applyBorder="1" applyAlignment="1" applyProtection="1">
      <alignment horizontal="left" vertical="center"/>
      <protection locked="0"/>
    </xf>
    <xf numFmtId="0" fontId="5" fillId="4" borderId="19" xfId="0" applyFont="1" applyFill="1" applyBorder="1"/>
    <xf numFmtId="0" fontId="0" fillId="0" borderId="20" xfId="0" applyBorder="1"/>
    <xf numFmtId="0" fontId="0" fillId="3" borderId="20" xfId="0" applyFill="1" applyBorder="1"/>
    <xf numFmtId="0" fontId="5" fillId="0" borderId="26" xfId="0" applyFont="1" applyBorder="1" applyAlignment="1">
      <alignment horizontal="center" vertical="top" shrinkToFit="1"/>
    </xf>
    <xf numFmtId="0" fontId="0" fillId="0" borderId="27" xfId="0" applyBorder="1" applyAlignment="1">
      <alignment horizontal="center" vertical="top" shrinkToFit="1"/>
    </xf>
    <xf numFmtId="0" fontId="5" fillId="3" borderId="26" xfId="0" applyFont="1" applyFill="1" applyBorder="1" applyAlignment="1">
      <alignment horizontal="center" vertical="top" shrinkToFit="1"/>
    </xf>
    <xf numFmtId="0" fontId="0" fillId="3" borderId="27" xfId="0" applyFill="1" applyBorder="1" applyAlignment="1">
      <alignment horizontal="center" vertical="top" shrinkToFit="1"/>
    </xf>
    <xf numFmtId="164" fontId="4" fillId="4" borderId="24" xfId="0" applyNumberFormat="1" applyFont="1" applyFill="1" applyBorder="1" applyAlignment="1" applyProtection="1">
      <alignment horizontal="center" vertical="center" shrinkToFit="1"/>
      <protection locked="0"/>
    </xf>
    <xf numFmtId="164" fontId="4" fillId="4" borderId="16" xfId="0" applyNumberFormat="1" applyFont="1" applyFill="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25" xfId="0" applyBorder="1" applyAlignment="1" applyProtection="1">
      <alignment horizontal="center" shrinkToFit="1"/>
      <protection locked="0"/>
    </xf>
    <xf numFmtId="0" fontId="4" fillId="10" borderId="28" xfId="0" applyFont="1" applyFill="1" applyBorder="1" applyAlignment="1">
      <alignment horizontal="center"/>
    </xf>
    <xf numFmtId="0" fontId="4" fillId="10" borderId="29" xfId="0" applyFont="1" applyFill="1" applyBorder="1" applyAlignment="1">
      <alignment horizontal="center"/>
    </xf>
    <xf numFmtId="0" fontId="0" fillId="10" borderId="29" xfId="0" applyFill="1" applyBorder="1" applyAlignment="1">
      <alignment horizontal="center"/>
    </xf>
    <xf numFmtId="0" fontId="0" fillId="10" borderId="30" xfId="0" applyFill="1" applyBorder="1" applyAlignment="1">
      <alignment horizontal="center"/>
    </xf>
    <xf numFmtId="0" fontId="4" fillId="9" borderId="15" xfId="0" applyFont="1" applyFill="1" applyBorder="1" applyAlignment="1">
      <alignment horizontal="center"/>
    </xf>
    <xf numFmtId="0" fontId="4" fillId="9" borderId="12" xfId="0" applyFont="1" applyFill="1" applyBorder="1" applyAlignment="1">
      <alignment horizontal="center"/>
    </xf>
    <xf numFmtId="0" fontId="0" fillId="9" borderId="12" xfId="0" applyFill="1" applyBorder="1" applyAlignment="1">
      <alignment horizontal="center"/>
    </xf>
    <xf numFmtId="0" fontId="0" fillId="9" borderId="14" xfId="0" applyFill="1" applyBorder="1" applyAlignment="1">
      <alignment horizontal="center"/>
    </xf>
    <xf numFmtId="0" fontId="4" fillId="9" borderId="28" xfId="0" applyFont="1" applyFill="1" applyBorder="1" applyAlignment="1">
      <alignment horizontal="center"/>
    </xf>
    <xf numFmtId="0" fontId="4" fillId="9" borderId="29" xfId="0" applyFont="1" applyFill="1" applyBorder="1" applyAlignment="1">
      <alignment horizontal="center"/>
    </xf>
    <xf numFmtId="0" fontId="0" fillId="9" borderId="29" xfId="0" applyFill="1" applyBorder="1" applyAlignment="1">
      <alignment horizontal="center"/>
    </xf>
    <xf numFmtId="0" fontId="0" fillId="9" borderId="30" xfId="0" applyFill="1" applyBorder="1" applyAlignment="1">
      <alignment horizontal="center"/>
    </xf>
    <xf numFmtId="0" fontId="4" fillId="7" borderId="19" xfId="0" applyFont="1" applyFill="1" applyBorder="1" applyAlignment="1">
      <alignment horizontal="left" vertical="center" shrinkToFit="1"/>
    </xf>
    <xf numFmtId="0" fontId="0" fillId="7" borderId="13" xfId="0" applyFill="1" applyBorder="1" applyAlignment="1">
      <alignment horizontal="left" vertical="center"/>
    </xf>
    <xf numFmtId="166" fontId="4" fillId="4" borderId="19" xfId="0" applyNumberFormat="1" applyFont="1" applyFill="1" applyBorder="1" applyAlignment="1">
      <alignment horizontal="center" vertical="center"/>
    </xf>
    <xf numFmtId="166" fontId="0" fillId="0" borderId="13" xfId="0" applyNumberFormat="1" applyBorder="1" applyAlignment="1">
      <alignment horizontal="center" vertical="center"/>
    </xf>
    <xf numFmtId="0" fontId="4" fillId="10" borderId="15" xfId="0" applyFont="1" applyFill="1" applyBorder="1" applyAlignment="1">
      <alignment horizontal="center"/>
    </xf>
    <xf numFmtId="0" fontId="4" fillId="10" borderId="12" xfId="0" applyFont="1" applyFill="1" applyBorder="1" applyAlignment="1">
      <alignment horizontal="center"/>
    </xf>
    <xf numFmtId="0" fontId="0" fillId="10" borderId="12" xfId="0" applyFill="1" applyBorder="1" applyAlignment="1">
      <alignment horizontal="center"/>
    </xf>
    <xf numFmtId="0" fontId="0" fillId="10" borderId="14" xfId="0" applyFill="1" applyBorder="1" applyAlignment="1">
      <alignment horizontal="center"/>
    </xf>
    <xf numFmtId="0" fontId="4" fillId="11" borderId="19" xfId="0" applyFont="1" applyFill="1" applyBorder="1" applyAlignment="1">
      <alignment horizontal="left" vertical="center" shrinkToFit="1"/>
    </xf>
    <xf numFmtId="0" fontId="0" fillId="11" borderId="13" xfId="0" applyFill="1" applyBorder="1" applyAlignment="1">
      <alignment horizontal="left" vertical="center"/>
    </xf>
    <xf numFmtId="0" fontId="4" fillId="7" borderId="13" xfId="0" applyFont="1" applyFill="1" applyBorder="1" applyAlignment="1">
      <alignment horizontal="left" vertical="center" shrinkToFit="1"/>
    </xf>
    <xf numFmtId="0" fontId="4" fillId="7" borderId="20" xfId="0" applyFont="1" applyFill="1" applyBorder="1" applyAlignment="1">
      <alignment horizontal="left" vertical="center" shrinkToFit="1"/>
    </xf>
    <xf numFmtId="0" fontId="4" fillId="11" borderId="13" xfId="0" applyFont="1" applyFill="1" applyBorder="1" applyAlignment="1">
      <alignment horizontal="left" vertical="center" shrinkToFit="1"/>
    </xf>
    <xf numFmtId="0" fontId="4" fillId="11" borderId="20" xfId="0" applyFont="1" applyFill="1" applyBorder="1" applyAlignment="1">
      <alignment horizontal="left" vertical="center" shrinkToFit="1"/>
    </xf>
    <xf numFmtId="166" fontId="0" fillId="3" borderId="13" xfId="0" applyNumberFormat="1" applyFill="1" applyBorder="1" applyAlignment="1">
      <alignment horizontal="center" vertical="center"/>
    </xf>
    <xf numFmtId="0" fontId="16" fillId="0" borderId="0" xfId="0" applyFont="1" applyAlignment="1">
      <alignment horizontal="left" vertical="center" shrinkToFit="1"/>
    </xf>
    <xf numFmtId="0" fontId="3" fillId="6" borderId="15" xfId="0" applyFont="1" applyFill="1" applyBorder="1" applyAlignment="1">
      <alignment horizontal="center"/>
    </xf>
    <xf numFmtId="0" fontId="3" fillId="6" borderId="12" xfId="0" applyFont="1" applyFill="1" applyBorder="1" applyAlignment="1">
      <alignment horizontal="center"/>
    </xf>
    <xf numFmtId="0" fontId="3" fillId="6" borderId="14" xfId="0" applyFont="1" applyFill="1" applyBorder="1" applyAlignment="1">
      <alignment horizontal="center"/>
    </xf>
    <xf numFmtId="165" fontId="7" fillId="6" borderId="35" xfId="0" applyNumberFormat="1" applyFont="1" applyFill="1" applyBorder="1" applyAlignment="1">
      <alignment horizontal="right"/>
    </xf>
    <xf numFmtId="0" fontId="7" fillId="6" borderId="35" xfId="0" applyFont="1" applyFill="1" applyBorder="1" applyAlignment="1">
      <alignment horizontal="left"/>
    </xf>
    <xf numFmtId="0" fontId="4" fillId="0" borderId="21" xfId="0" applyFont="1" applyBorder="1" applyAlignment="1">
      <alignment horizontal="left" vertical="center" shrinkToFi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6" xfId="0" applyBorder="1" applyAlignment="1">
      <alignment horizontal="left" vertical="center"/>
    </xf>
    <xf numFmtId="0" fontId="0" fillId="0" borderId="25" xfId="0" applyBorder="1" applyAlignment="1">
      <alignment horizontal="left" vertical="center"/>
    </xf>
    <xf numFmtId="0" fontId="4" fillId="11" borderId="21" xfId="0" applyFont="1" applyFill="1" applyBorder="1" applyAlignment="1">
      <alignment horizontal="left" vertical="center" shrinkToFit="1"/>
    </xf>
    <xf numFmtId="0" fontId="0" fillId="11" borderId="22" xfId="0" applyFill="1" applyBorder="1" applyAlignment="1">
      <alignment horizontal="left" vertical="center"/>
    </xf>
    <xf numFmtId="0" fontId="0" fillId="11" borderId="23" xfId="0" applyFill="1" applyBorder="1" applyAlignment="1">
      <alignment horizontal="left" vertical="center"/>
    </xf>
    <xf numFmtId="0" fontId="0" fillId="11" borderId="24" xfId="0" applyFill="1" applyBorder="1" applyAlignment="1">
      <alignment horizontal="left" vertical="center"/>
    </xf>
    <xf numFmtId="0" fontId="0" fillId="11" borderId="16" xfId="0" applyFill="1" applyBorder="1" applyAlignment="1">
      <alignment horizontal="left" vertical="center"/>
    </xf>
    <xf numFmtId="0" fontId="0" fillId="11" borderId="25" xfId="0" applyFill="1" applyBorder="1" applyAlignment="1">
      <alignment horizontal="left" vertical="center"/>
    </xf>
    <xf numFmtId="0" fontId="6" fillId="5" borderId="31" xfId="0" applyFont="1" applyFill="1" applyBorder="1" applyAlignment="1">
      <alignment vertical="top" wrapText="1"/>
    </xf>
    <xf numFmtId="0" fontId="0" fillId="5" borderId="22" xfId="0" applyFill="1" applyBorder="1" applyAlignment="1">
      <alignment vertical="top" wrapText="1"/>
    </xf>
    <xf numFmtId="0" fontId="0" fillId="5" borderId="32" xfId="0" applyFill="1" applyBorder="1" applyAlignment="1">
      <alignment vertical="top" wrapText="1"/>
    </xf>
    <xf numFmtId="0" fontId="0" fillId="5" borderId="33" xfId="0" applyFill="1" applyBorder="1" applyAlignment="1">
      <alignment vertical="top" wrapText="1"/>
    </xf>
    <xf numFmtId="0" fontId="0" fillId="5" borderId="0" xfId="0" applyFill="1" applyAlignment="1">
      <alignment vertical="top" wrapText="1"/>
    </xf>
    <xf numFmtId="0" fontId="0" fillId="5" borderId="34" xfId="0" applyFill="1" applyBorder="1" applyAlignment="1">
      <alignment vertical="top" wrapText="1"/>
    </xf>
    <xf numFmtId="0" fontId="0" fillId="5" borderId="16" xfId="0" applyFill="1" applyBorder="1" applyAlignment="1">
      <alignment vertical="top" wrapText="1"/>
    </xf>
    <xf numFmtId="166" fontId="4" fillId="4" borderId="28" xfId="0" applyNumberFormat="1" applyFont="1" applyFill="1" applyBorder="1" applyAlignment="1">
      <alignment horizontal="center" vertical="center"/>
    </xf>
    <xf numFmtId="166" fontId="0" fillId="0" borderId="29" xfId="0" applyNumberFormat="1" applyBorder="1" applyAlignment="1">
      <alignment horizontal="center" vertical="center"/>
    </xf>
    <xf numFmtId="0" fontId="7" fillId="6" borderId="18" xfId="0" applyFont="1" applyFill="1" applyBorder="1" applyAlignment="1">
      <alignment horizontal="right"/>
    </xf>
    <xf numFmtId="0" fontId="7" fillId="6" borderId="35" xfId="0" applyFont="1" applyFill="1" applyBorder="1" applyAlignment="1">
      <alignment horizontal="right"/>
    </xf>
    <xf numFmtId="0" fontId="25" fillId="18" borderId="2" xfId="3" applyFont="1" applyFill="1" applyBorder="1" applyAlignment="1">
      <alignment horizontal="center" vertical="top" textRotation="60" shrinkToFit="1"/>
    </xf>
    <xf numFmtId="0" fontId="21" fillId="13" borderId="39" xfId="3" applyFont="1" applyFill="1" applyBorder="1" applyAlignment="1">
      <alignment horizontal="center" vertical="center"/>
    </xf>
    <xf numFmtId="0" fontId="21" fillId="13" borderId="40" xfId="3" applyFont="1" applyFill="1" applyBorder="1" applyAlignment="1">
      <alignment horizontal="center" vertical="center"/>
    </xf>
    <xf numFmtId="0" fontId="21" fillId="13" borderId="41" xfId="3" applyFont="1" applyFill="1" applyBorder="1" applyAlignment="1">
      <alignment horizontal="center" vertical="center"/>
    </xf>
    <xf numFmtId="0" fontId="25" fillId="14" borderId="2" xfId="3" applyFont="1" applyFill="1" applyBorder="1" applyAlignment="1">
      <alignment horizontal="center" vertical="center" textRotation="60" shrinkToFit="1"/>
    </xf>
    <xf numFmtId="0" fontId="25" fillId="15" borderId="2" xfId="3" applyFont="1" applyFill="1" applyBorder="1" applyAlignment="1">
      <alignment horizontal="center" vertical="center" textRotation="60" shrinkToFit="1"/>
    </xf>
    <xf numFmtId="0" fontId="25" fillId="16" borderId="2" xfId="3" applyFont="1" applyFill="1" applyBorder="1" applyAlignment="1">
      <alignment horizontal="center" vertical="center" textRotation="60" shrinkToFit="1"/>
    </xf>
    <xf numFmtId="0" fontId="25" fillId="17" borderId="2" xfId="3" applyFont="1" applyFill="1" applyBorder="1" applyAlignment="1">
      <alignment horizontal="center" vertical="center" textRotation="60" shrinkToFit="1"/>
    </xf>
  </cellXfs>
  <cellStyles count="4">
    <cellStyle name="Normal" xfId="0" builtinId="0"/>
    <cellStyle name="Normal 2" xfId="2" xr:uid="{48DFA6D7-408D-4447-B5B1-976034A0E3FF}"/>
    <cellStyle name="Normal 4" xfId="1" xr:uid="{EE0F9235-85EA-4BDC-8769-3E87EE0234E1}"/>
    <cellStyle name="Normal 4 2" xfId="3" xr:uid="{4E9648BD-13B6-4655-80C9-94204EFBD809}"/>
  </cellStyles>
  <dxfs count="7">
    <dxf>
      <fill>
        <patternFill patternType="mediumGray">
          <bgColor theme="7" tint="0.39991454817346722"/>
        </patternFill>
      </fill>
    </dxf>
    <dxf>
      <font>
        <color theme="0"/>
      </font>
      <fill>
        <patternFill>
          <bgColor theme="0"/>
        </patternFill>
      </fill>
    </dxf>
    <dxf>
      <fill>
        <patternFill patternType="mediumGray">
          <bgColor theme="7" tint="0.39991454817346722"/>
        </patternFill>
      </fill>
    </dxf>
    <dxf>
      <font>
        <color theme="0"/>
      </font>
      <fill>
        <patternFill>
          <bgColor theme="0"/>
        </patternFill>
      </fill>
    </dxf>
    <dxf>
      <font>
        <color rgb="FF9C0006"/>
      </font>
      <fill>
        <patternFill>
          <bgColor rgb="FFFFC7CE"/>
        </patternFill>
      </fill>
    </dxf>
    <dxf>
      <font>
        <color rgb="FF9C0006"/>
      </font>
      <fill>
        <patternFill>
          <bgColor rgb="FFFFC7CE"/>
        </patternFill>
      </fill>
    </dxf>
    <dxf>
      <border>
        <left style="thin">
          <color rgb="FF7030A0"/>
        </left>
        <right style="thin">
          <color rgb="FF7030A0"/>
        </right>
        <top style="thin">
          <color rgb="FF7030A0"/>
        </top>
        <bottom style="thin">
          <color rgb="FF7030A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41234</xdr:colOff>
      <xdr:row>8</xdr:row>
      <xdr:rowOff>133334</xdr:rowOff>
    </xdr:from>
    <xdr:to>
      <xdr:col>1</xdr:col>
      <xdr:colOff>526204</xdr:colOff>
      <xdr:row>12</xdr:row>
      <xdr:rowOff>187424</xdr:rowOff>
    </xdr:to>
    <xdr:pic>
      <xdr:nvPicPr>
        <xdr:cNvPr id="3" name="Image 2">
          <a:extLst>
            <a:ext uri="{FF2B5EF4-FFF2-40B4-BE49-F238E27FC236}">
              <a16:creationId xmlns:a16="http://schemas.microsoft.com/office/drawing/2014/main" id="{EBE58E22-080A-46F9-A6AA-729244B253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34" y="2324084"/>
          <a:ext cx="1246970" cy="1197090"/>
        </a:xfrm>
        <a:prstGeom prst="rect">
          <a:avLst/>
        </a:prstGeom>
      </xdr:spPr>
    </xdr:pic>
    <xdr:clientData/>
  </xdr:twoCellAnchor>
  <xdr:twoCellAnchor>
    <xdr:from>
      <xdr:col>1</xdr:col>
      <xdr:colOff>536559</xdr:colOff>
      <xdr:row>7</xdr:row>
      <xdr:rowOff>22226</xdr:rowOff>
    </xdr:from>
    <xdr:to>
      <xdr:col>2</xdr:col>
      <xdr:colOff>278559</xdr:colOff>
      <xdr:row>14</xdr:row>
      <xdr:rowOff>1976</xdr:rowOff>
    </xdr:to>
    <xdr:sp macro="" textlink="">
      <xdr:nvSpPr>
        <xdr:cNvPr id="4" name="Accolade ouvrante 3">
          <a:extLst>
            <a:ext uri="{FF2B5EF4-FFF2-40B4-BE49-F238E27FC236}">
              <a16:creationId xmlns:a16="http://schemas.microsoft.com/office/drawing/2014/main" id="{578DB498-EDA2-4D98-9337-9D28670A6469}"/>
            </a:ext>
          </a:extLst>
        </xdr:cNvPr>
        <xdr:cNvSpPr/>
      </xdr:nvSpPr>
      <xdr:spPr>
        <a:xfrm>
          <a:off x="1298559" y="1927226"/>
          <a:ext cx="504000" cy="1980000"/>
        </a:xfrm>
        <a:prstGeom prst="leftBrace">
          <a:avLst/>
        </a:prstGeom>
        <a:scene3d>
          <a:camera prst="orthographicFront"/>
          <a:lightRig rig="threePt" dir="t"/>
        </a:scene3d>
        <a:sp3d extrusionH="76200" contourW="12700">
          <a:bevelT w="101600"/>
          <a:extrusionClr>
            <a:schemeClr val="accent1"/>
          </a:extrusionClr>
          <a:contourClr>
            <a:schemeClr val="accent1"/>
          </a:contourClr>
        </a:sp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0</xdr:col>
      <xdr:colOff>55566</xdr:colOff>
      <xdr:row>0</xdr:row>
      <xdr:rowOff>39690</xdr:rowOff>
    </xdr:from>
    <xdr:to>
      <xdr:col>1</xdr:col>
      <xdr:colOff>25857</xdr:colOff>
      <xdr:row>4</xdr:row>
      <xdr:rowOff>117478</xdr:rowOff>
    </xdr:to>
    <xdr:pic>
      <xdr:nvPicPr>
        <xdr:cNvPr id="6" name="Image 5">
          <a:extLst>
            <a:ext uri="{FF2B5EF4-FFF2-40B4-BE49-F238E27FC236}">
              <a16:creationId xmlns:a16="http://schemas.microsoft.com/office/drawing/2014/main" id="{F0BB433C-5505-43A8-B086-2FF2698AB1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566" y="39690"/>
          <a:ext cx="732291" cy="96678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9064</xdr:colOff>
      <xdr:row>1</xdr:row>
      <xdr:rowOff>58057</xdr:rowOff>
    </xdr:from>
    <xdr:to>
      <xdr:col>27</xdr:col>
      <xdr:colOff>48978</xdr:colOff>
      <xdr:row>6</xdr:row>
      <xdr:rowOff>96185</xdr:rowOff>
    </xdr:to>
    <xdr:pic>
      <xdr:nvPicPr>
        <xdr:cNvPr id="1334" name="Picture 2" descr="courbe%20Temp">
          <a:extLst>
            <a:ext uri="{FF2B5EF4-FFF2-40B4-BE49-F238E27FC236}">
              <a16:creationId xmlns:a16="http://schemas.microsoft.com/office/drawing/2014/main" id="{CE786DCC-1A24-48B8-9127-6E5AC7584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54385" y="221343"/>
          <a:ext cx="1609272" cy="936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125347</xdr:colOff>
      <xdr:row>42</xdr:row>
      <xdr:rowOff>20802</xdr:rowOff>
    </xdr:from>
    <xdr:to>
      <xdr:col>27</xdr:col>
      <xdr:colOff>24540</xdr:colOff>
      <xdr:row>47</xdr:row>
      <xdr:rowOff>94589</xdr:rowOff>
    </xdr:to>
    <xdr:pic>
      <xdr:nvPicPr>
        <xdr:cNvPr id="1335" name="Picture 3" descr="courbe%20Temp">
          <a:extLst>
            <a:ext uri="{FF2B5EF4-FFF2-40B4-BE49-F238E27FC236}">
              <a16:creationId xmlns:a16="http://schemas.microsoft.com/office/drawing/2014/main" id="{509C6B97-3193-44BB-9066-8CEEBFF90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70668" y="7622659"/>
          <a:ext cx="1468551" cy="94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254007</xdr:colOff>
      <xdr:row>1</xdr:row>
      <xdr:rowOff>49891</xdr:rowOff>
    </xdr:from>
    <xdr:to>
      <xdr:col>7</xdr:col>
      <xdr:colOff>211598</xdr:colOff>
      <xdr:row>6</xdr:row>
      <xdr:rowOff>127679</xdr:rowOff>
    </xdr:to>
    <xdr:pic>
      <xdr:nvPicPr>
        <xdr:cNvPr id="10" name="Image 9">
          <a:extLst>
            <a:ext uri="{FF2B5EF4-FFF2-40B4-BE49-F238E27FC236}">
              <a16:creationId xmlns:a16="http://schemas.microsoft.com/office/drawing/2014/main" id="{6AC652C9-C1A5-484D-8DA1-1DDA0D10C0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88614" y="213177"/>
          <a:ext cx="728663" cy="966788"/>
        </a:xfrm>
        <a:prstGeom prst="rect">
          <a:avLst/>
        </a:prstGeom>
        <a:noFill/>
        <a:ln>
          <a:noFill/>
        </a:ln>
      </xdr:spPr>
    </xdr:pic>
    <xdr:clientData/>
  </xdr:twoCellAnchor>
  <xdr:twoCellAnchor editAs="oneCell">
    <xdr:from>
      <xdr:col>10</xdr:col>
      <xdr:colOff>100691</xdr:colOff>
      <xdr:row>42</xdr:row>
      <xdr:rowOff>123377</xdr:rowOff>
    </xdr:from>
    <xdr:to>
      <xdr:col>12</xdr:col>
      <xdr:colOff>155849</xdr:colOff>
      <xdr:row>47</xdr:row>
      <xdr:rowOff>686</xdr:rowOff>
    </xdr:to>
    <xdr:pic>
      <xdr:nvPicPr>
        <xdr:cNvPr id="11" name="Image 10">
          <a:extLst>
            <a:ext uri="{FF2B5EF4-FFF2-40B4-BE49-F238E27FC236}">
              <a16:creationId xmlns:a16="http://schemas.microsoft.com/office/drawing/2014/main" id="{EC3616C7-0A1D-452C-8E6D-9651F333BC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71141" y="7762427"/>
          <a:ext cx="829858" cy="791709"/>
        </a:xfrm>
        <a:prstGeom prst="rect">
          <a:avLst/>
        </a:prstGeom>
      </xdr:spPr>
    </xdr:pic>
    <xdr:clientData/>
  </xdr:twoCellAnchor>
  <xdr:twoCellAnchor>
    <xdr:from>
      <xdr:col>12</xdr:col>
      <xdr:colOff>175985</xdr:colOff>
      <xdr:row>43</xdr:row>
      <xdr:rowOff>21772</xdr:rowOff>
    </xdr:from>
    <xdr:to>
      <xdr:col>13</xdr:col>
      <xdr:colOff>6350</xdr:colOff>
      <xdr:row>47</xdr:row>
      <xdr:rowOff>12700</xdr:rowOff>
    </xdr:to>
    <xdr:sp macro="" textlink="">
      <xdr:nvSpPr>
        <xdr:cNvPr id="2" name="Accolade ouvrante 1">
          <a:extLst>
            <a:ext uri="{FF2B5EF4-FFF2-40B4-BE49-F238E27FC236}">
              <a16:creationId xmlns:a16="http://schemas.microsoft.com/office/drawing/2014/main" id="{0F71563E-49EF-435C-9484-E5043FCA83E6}"/>
            </a:ext>
          </a:extLst>
        </xdr:cNvPr>
        <xdr:cNvSpPr/>
      </xdr:nvSpPr>
      <xdr:spPr>
        <a:xfrm>
          <a:off x="5821135" y="7787822"/>
          <a:ext cx="217715" cy="778328"/>
        </a:xfrm>
        <a:prstGeom prst="leftBrace">
          <a:avLst/>
        </a:prstGeom>
        <a:solidFill>
          <a:sysClr val="window" lastClr="FFFFFF"/>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b="0" cap="none" spc="0">
            <a:ln w="0"/>
            <a:solidFill>
              <a:schemeClr val="accent1"/>
            </a:solidFill>
            <a:effectLst>
              <a:outerShdw blurRad="38100" dist="25400" dir="5400000" algn="ctr" rotWithShape="0">
                <a:srgbClr val="6E747A">
                  <a:alpha val="43000"/>
                </a:srgbClr>
              </a:outerShdw>
            </a:effectLst>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P48"/>
  <sheetViews>
    <sheetView topLeftCell="A16" zoomScale="80" zoomScaleNormal="80" workbookViewId="0">
      <selection activeCell="A5" sqref="A5:K5"/>
    </sheetView>
  </sheetViews>
  <sheetFormatPr baseColWidth="10" defaultRowHeight="12.5" x14ac:dyDescent="0.25"/>
  <cols>
    <col min="8" max="9" width="13" bestFit="1" customWidth="1"/>
  </cols>
  <sheetData>
    <row r="4" spans="1:11" ht="32.5" x14ac:dyDescent="0.65">
      <c r="A4" s="79" t="s">
        <v>16</v>
      </c>
      <c r="B4" s="80"/>
      <c r="C4" s="80"/>
      <c r="D4" s="80"/>
      <c r="E4" s="80"/>
      <c r="F4" s="80"/>
      <c r="G4" s="80"/>
      <c r="H4" s="80"/>
      <c r="I4" s="80"/>
      <c r="J4" s="80"/>
      <c r="K4" s="80"/>
    </row>
    <row r="5" spans="1:11" ht="32.5" x14ac:dyDescent="0.65">
      <c r="A5" s="79"/>
      <c r="B5" s="79"/>
      <c r="C5" s="79"/>
      <c r="D5" s="79"/>
      <c r="E5" s="79"/>
      <c r="F5" s="79"/>
      <c r="G5" s="79"/>
      <c r="H5" s="79"/>
      <c r="I5" s="79"/>
      <c r="J5" s="79"/>
      <c r="K5" s="79"/>
    </row>
    <row r="7" spans="1:11" ht="35" x14ac:dyDescent="0.25">
      <c r="A7" s="77" t="s">
        <v>31</v>
      </c>
      <c r="B7" s="78"/>
      <c r="C7" s="78"/>
      <c r="D7" s="78"/>
      <c r="E7" s="78"/>
      <c r="F7" s="78"/>
      <c r="G7" s="78"/>
      <c r="H7" s="78"/>
      <c r="I7" s="78"/>
      <c r="J7" s="78"/>
      <c r="K7" s="78"/>
    </row>
    <row r="8" spans="1:11" ht="22.5" x14ac:dyDescent="0.25">
      <c r="C8" s="47" t="s">
        <v>32</v>
      </c>
      <c r="D8" s="84" t="s">
        <v>37</v>
      </c>
      <c r="E8" s="84"/>
      <c r="F8" s="84"/>
      <c r="G8" s="84"/>
      <c r="H8" s="84"/>
      <c r="I8" s="84"/>
      <c r="J8" s="84"/>
      <c r="K8" s="84"/>
    </row>
    <row r="9" spans="1:11" ht="22.5" x14ac:dyDescent="0.45">
      <c r="C9" s="48"/>
      <c r="D9" s="53"/>
      <c r="E9" s="54"/>
      <c r="F9" s="54"/>
      <c r="G9" s="54"/>
      <c r="H9" s="54"/>
      <c r="I9" s="54"/>
      <c r="J9" s="54"/>
      <c r="K9" s="55"/>
    </row>
    <row r="10" spans="1:11" ht="22.5" x14ac:dyDescent="0.25">
      <c r="C10" s="47" t="s">
        <v>33</v>
      </c>
      <c r="D10" s="84" t="s">
        <v>38</v>
      </c>
      <c r="E10" s="84"/>
      <c r="F10" s="84"/>
      <c r="G10" s="84"/>
      <c r="H10" s="84"/>
      <c r="I10" s="84"/>
      <c r="J10" s="84"/>
      <c r="K10" s="84"/>
    </row>
    <row r="11" spans="1:11" ht="22.5" x14ac:dyDescent="0.45">
      <c r="C11" s="48"/>
      <c r="D11" s="53"/>
      <c r="E11" s="54"/>
      <c r="F11" s="54"/>
      <c r="G11" s="54"/>
      <c r="H11" s="54"/>
      <c r="I11" s="54"/>
      <c r="J11" s="54"/>
      <c r="K11" s="55"/>
    </row>
    <row r="12" spans="1:11" ht="22.5" x14ac:dyDescent="0.25">
      <c r="C12" s="47" t="s">
        <v>34</v>
      </c>
      <c r="D12" s="84" t="s">
        <v>39</v>
      </c>
      <c r="E12" s="84"/>
      <c r="F12" s="84"/>
      <c r="G12" s="84"/>
      <c r="H12" s="84"/>
      <c r="I12" s="84"/>
      <c r="J12" s="84"/>
      <c r="K12" s="84"/>
    </row>
    <row r="13" spans="1:11" ht="22.5" x14ac:dyDescent="0.45">
      <c r="C13" s="48"/>
      <c r="D13" s="53"/>
      <c r="E13" s="54"/>
      <c r="F13" s="54"/>
      <c r="G13" s="54"/>
      <c r="H13" s="54"/>
      <c r="I13" s="54"/>
      <c r="J13" s="54"/>
      <c r="K13" s="55"/>
    </row>
    <row r="14" spans="1:11" ht="22.5" x14ac:dyDescent="0.25">
      <c r="C14" s="47" t="s">
        <v>35</v>
      </c>
      <c r="D14" s="84" t="s">
        <v>36</v>
      </c>
      <c r="E14" s="84"/>
      <c r="F14" s="84"/>
      <c r="G14" s="84"/>
      <c r="H14" s="84"/>
      <c r="I14" s="84"/>
      <c r="J14" s="84"/>
      <c r="K14" s="84"/>
    </row>
    <row r="15" spans="1:11" ht="15.5" x14ac:dyDescent="0.25">
      <c r="D15" s="45"/>
      <c r="E15" s="46"/>
    </row>
    <row r="18" spans="1:16" x14ac:dyDescent="0.25">
      <c r="A18" s="81"/>
      <c r="B18" s="82"/>
      <c r="C18" s="82"/>
      <c r="D18" s="82"/>
      <c r="E18" s="82"/>
      <c r="F18" s="82"/>
      <c r="G18" s="82"/>
      <c r="H18" s="82"/>
      <c r="I18" s="82"/>
      <c r="J18" s="82"/>
      <c r="K18" s="82"/>
    </row>
    <row r="19" spans="1:16" x14ac:dyDescent="0.25">
      <c r="A19" s="82"/>
      <c r="B19" s="82"/>
      <c r="C19" s="82"/>
      <c r="D19" s="82"/>
      <c r="E19" s="82"/>
      <c r="F19" s="82"/>
      <c r="G19" s="82"/>
      <c r="H19" s="82"/>
      <c r="I19" s="82"/>
      <c r="J19" s="82"/>
      <c r="K19" s="82"/>
    </row>
    <row r="21" spans="1:16" ht="35" x14ac:dyDescent="0.25">
      <c r="A21" s="83" t="s">
        <v>24</v>
      </c>
      <c r="B21" s="83"/>
      <c r="C21" s="83"/>
      <c r="D21" s="83"/>
      <c r="E21" s="83"/>
      <c r="F21" s="83"/>
      <c r="G21" s="83"/>
      <c r="H21" s="38"/>
      <c r="I21" s="38"/>
      <c r="J21" s="36"/>
      <c r="K21" s="36"/>
      <c r="L21" s="36"/>
      <c r="M21" s="36"/>
      <c r="N21" s="36"/>
      <c r="O21" s="36"/>
      <c r="P21" s="36"/>
    </row>
    <row r="24" spans="1:16" x14ac:dyDescent="0.25">
      <c r="G24" s="75" t="s">
        <v>30</v>
      </c>
      <c r="H24" s="76"/>
      <c r="I24" s="76"/>
      <c r="J24" s="76"/>
    </row>
    <row r="25" spans="1:16" x14ac:dyDescent="0.25">
      <c r="G25" s="76"/>
      <c r="H25" s="76"/>
      <c r="I25" s="76"/>
      <c r="J25" s="76"/>
    </row>
    <row r="28" spans="1:16" x14ac:dyDescent="0.25">
      <c r="G28" s="75"/>
      <c r="H28" s="76"/>
      <c r="I28" s="76"/>
      <c r="J28" s="76"/>
    </row>
    <row r="29" spans="1:16" x14ac:dyDescent="0.25">
      <c r="G29" s="76"/>
      <c r="H29" s="76"/>
      <c r="I29" s="76"/>
      <c r="J29" s="76"/>
    </row>
    <row r="34" spans="1:8" x14ac:dyDescent="0.25">
      <c r="A34" s="37" t="s">
        <v>15</v>
      </c>
    </row>
    <row r="37" spans="1:8" ht="13" x14ac:dyDescent="0.25">
      <c r="A37" s="85" t="s">
        <v>17</v>
      </c>
      <c r="B37" s="86"/>
      <c r="C37" s="86"/>
      <c r="D37" s="28" t="s">
        <v>9</v>
      </c>
      <c r="E37" s="85" t="s">
        <v>25</v>
      </c>
      <c r="F37" s="86"/>
      <c r="G37" s="86"/>
      <c r="H37" s="28" t="s">
        <v>9</v>
      </c>
    </row>
    <row r="38" spans="1:8" ht="13" x14ac:dyDescent="0.25">
      <c r="A38" s="87" t="s">
        <v>18</v>
      </c>
      <c r="B38" s="88"/>
      <c r="C38" s="88"/>
      <c r="D38" s="25" t="s">
        <v>23</v>
      </c>
      <c r="E38" s="87" t="s">
        <v>26</v>
      </c>
      <c r="F38" s="88"/>
      <c r="G38" s="88"/>
      <c r="H38" s="25" t="s">
        <v>23</v>
      </c>
    </row>
    <row r="39" spans="1:8" ht="13" x14ac:dyDescent="0.25">
      <c r="A39" s="85" t="s">
        <v>19</v>
      </c>
      <c r="B39" s="86"/>
      <c r="C39" s="86"/>
      <c r="D39" s="28" t="s">
        <v>9</v>
      </c>
      <c r="E39" s="85" t="s">
        <v>27</v>
      </c>
      <c r="F39" s="86"/>
      <c r="G39" s="86"/>
      <c r="H39" s="28" t="s">
        <v>9</v>
      </c>
    </row>
    <row r="40" spans="1:8" ht="13" x14ac:dyDescent="0.25">
      <c r="A40" s="87" t="s">
        <v>20</v>
      </c>
      <c r="B40" s="88"/>
      <c r="C40" s="88"/>
      <c r="D40" s="34" t="s">
        <v>21</v>
      </c>
      <c r="E40" s="89" t="s">
        <v>28</v>
      </c>
      <c r="F40" s="90"/>
      <c r="G40" s="90"/>
      <c r="H40" s="34" t="s">
        <v>23</v>
      </c>
    </row>
    <row r="42" spans="1:8" ht="13" x14ac:dyDescent="0.25">
      <c r="E42" s="85" t="s">
        <v>17</v>
      </c>
      <c r="F42" s="86"/>
      <c r="G42" s="86"/>
      <c r="H42" s="28" t="s">
        <v>9</v>
      </c>
    </row>
    <row r="43" spans="1:8" ht="13" x14ac:dyDescent="0.25">
      <c r="E43" s="87" t="s">
        <v>18</v>
      </c>
      <c r="F43" s="88"/>
      <c r="G43" s="88"/>
      <c r="H43" s="25" t="s">
        <v>23</v>
      </c>
    </row>
    <row r="44" spans="1:8" ht="13" x14ac:dyDescent="0.25">
      <c r="E44" s="85" t="s">
        <v>19</v>
      </c>
      <c r="F44" s="86"/>
      <c r="G44" s="86"/>
      <c r="H44" s="28" t="s">
        <v>9</v>
      </c>
    </row>
    <row r="45" spans="1:8" ht="13" x14ac:dyDescent="0.25">
      <c r="E45" s="87" t="s">
        <v>20</v>
      </c>
      <c r="F45" s="88"/>
      <c r="G45" s="88"/>
      <c r="H45" s="34" t="s">
        <v>21</v>
      </c>
    </row>
    <row r="47" spans="1:8" x14ac:dyDescent="0.25">
      <c r="E47" s="37" t="s">
        <v>29</v>
      </c>
    </row>
    <row r="48" spans="1:8" x14ac:dyDescent="0.25">
      <c r="E48" s="37" t="s">
        <v>15</v>
      </c>
    </row>
  </sheetData>
  <mergeCells count="23">
    <mergeCell ref="E42:G42"/>
    <mergeCell ref="E43:G43"/>
    <mergeCell ref="E44:G44"/>
    <mergeCell ref="E45:G45"/>
    <mergeCell ref="A37:C37"/>
    <mergeCell ref="A38:C38"/>
    <mergeCell ref="A39:C39"/>
    <mergeCell ref="A40:C40"/>
    <mergeCell ref="E37:G37"/>
    <mergeCell ref="E38:G38"/>
    <mergeCell ref="E39:G39"/>
    <mergeCell ref="E40:G40"/>
    <mergeCell ref="G28:J29"/>
    <mergeCell ref="A7:K7"/>
    <mergeCell ref="A4:K4"/>
    <mergeCell ref="A5:K5"/>
    <mergeCell ref="A18:K19"/>
    <mergeCell ref="A21:G21"/>
    <mergeCell ref="D8:K8"/>
    <mergeCell ref="D10:K10"/>
    <mergeCell ref="D12:K12"/>
    <mergeCell ref="D14:K14"/>
    <mergeCell ref="G24:J25"/>
  </mergeCells>
  <phoneticPr fontId="0" type="noConversion"/>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51"/>
  <sheetViews>
    <sheetView tabSelected="1" topLeftCell="A4" zoomScaleNormal="100" workbookViewId="0">
      <selection activeCell="Y39" sqref="Y39"/>
    </sheetView>
  </sheetViews>
  <sheetFormatPr baseColWidth="10" defaultRowHeight="12.5" x14ac:dyDescent="0.25"/>
  <cols>
    <col min="1" max="1" width="2.7265625" customWidth="1"/>
    <col min="2" max="2" width="2.1796875" customWidth="1"/>
    <col min="5" max="5" width="15.26953125" customWidth="1"/>
    <col min="6" max="25" width="5.54296875" customWidth="1"/>
    <col min="26" max="26" width="9" customWidth="1"/>
    <col min="27" max="27" width="13.453125" customWidth="1"/>
    <col min="28" max="28" width="2.1796875" customWidth="1"/>
  </cols>
  <sheetData>
    <row r="1" spans="1:35" ht="13" thickBot="1" x14ac:dyDescent="0.3"/>
    <row r="2" spans="1:35" ht="10" customHeight="1" thickTop="1" x14ac:dyDescent="0.25">
      <c r="A2" s="13"/>
      <c r="B2" s="9"/>
      <c r="C2" s="10"/>
      <c r="D2" s="10"/>
      <c r="E2" s="10"/>
      <c r="F2" s="10"/>
      <c r="G2" s="10"/>
      <c r="H2" s="10"/>
      <c r="I2" s="10"/>
      <c r="J2" s="10"/>
      <c r="K2" s="10"/>
      <c r="L2" s="10"/>
      <c r="M2" s="10"/>
      <c r="N2" s="10"/>
      <c r="O2" s="10"/>
      <c r="P2" s="10"/>
      <c r="Q2" s="10"/>
      <c r="R2" s="10"/>
      <c r="S2" s="10"/>
      <c r="T2" s="10"/>
      <c r="U2" s="10"/>
      <c r="V2" s="10"/>
      <c r="W2" s="10"/>
      <c r="X2" s="10"/>
      <c r="Y2" s="10"/>
      <c r="Z2" s="10"/>
      <c r="AA2" s="10"/>
      <c r="AB2" s="11"/>
    </row>
    <row r="3" spans="1:35" x14ac:dyDescent="0.25">
      <c r="A3" s="13"/>
      <c r="B3" s="12"/>
      <c r="C3" t="str">
        <f>Couverture!$A$4</f>
        <v>COLLEGE La Côte Radieuse</v>
      </c>
      <c r="AB3" s="13"/>
    </row>
    <row r="4" spans="1:35" ht="16" thickBot="1" x14ac:dyDescent="0.5">
      <c r="A4" s="13"/>
      <c r="B4" s="12"/>
      <c r="C4" s="33">
        <f>Couverture!$A$5</f>
        <v>0</v>
      </c>
      <c r="E4" s="8"/>
      <c r="F4" s="8"/>
      <c r="G4" s="8"/>
      <c r="H4" s="8"/>
      <c r="I4" s="8"/>
      <c r="J4" s="8"/>
      <c r="K4" s="8"/>
      <c r="L4" s="8"/>
      <c r="M4" s="8"/>
      <c r="N4" s="8"/>
      <c r="O4" s="8"/>
      <c r="P4" s="8"/>
      <c r="Q4" s="8"/>
      <c r="AB4" s="13"/>
    </row>
    <row r="5" spans="1:35" ht="15.5" x14ac:dyDescent="0.45">
      <c r="A5" s="13"/>
      <c r="B5" s="12"/>
      <c r="C5" s="147" t="s">
        <v>10</v>
      </c>
      <c r="D5" s="148"/>
      <c r="E5" s="149"/>
      <c r="F5" s="40"/>
      <c r="G5" s="41"/>
      <c r="H5" s="41"/>
      <c r="I5" s="130" t="str">
        <f>Couverture!$A$34</f>
        <v>ENREGISTREMENT DES CHAMBRES FROIDES RECEPTION</v>
      </c>
      <c r="J5" s="131"/>
      <c r="K5" s="131"/>
      <c r="L5" s="131"/>
      <c r="M5" s="131"/>
      <c r="N5" s="131"/>
      <c r="O5" s="131"/>
      <c r="P5" s="131"/>
      <c r="Q5" s="131"/>
      <c r="R5" s="131"/>
      <c r="S5" s="131"/>
      <c r="T5" s="131"/>
      <c r="U5" s="131"/>
      <c r="V5" s="131"/>
      <c r="W5" s="132"/>
      <c r="AB5" s="13"/>
    </row>
    <row r="6" spans="1:35" ht="16" thickBot="1" x14ac:dyDescent="0.5">
      <c r="A6" s="13"/>
      <c r="B6" s="12"/>
      <c r="C6" s="150"/>
      <c r="D6" s="151"/>
      <c r="E6" s="151"/>
      <c r="F6" s="42"/>
      <c r="I6" s="156" t="s">
        <v>42</v>
      </c>
      <c r="J6" s="157"/>
      <c r="K6" s="157"/>
      <c r="L6" s="157"/>
      <c r="M6" s="157"/>
      <c r="N6" s="157"/>
      <c r="O6" s="157"/>
      <c r="P6" s="157"/>
      <c r="Q6" s="133" t="s">
        <v>56</v>
      </c>
      <c r="R6" s="133"/>
      <c r="S6" s="133"/>
      <c r="T6" s="134">
        <v>2025</v>
      </c>
      <c r="U6" s="134"/>
      <c r="V6" s="63"/>
      <c r="W6" s="62"/>
      <c r="X6" s="44"/>
      <c r="Y6" s="44"/>
      <c r="AB6" s="13"/>
    </row>
    <row r="7" spans="1:35" ht="13" thickBot="1" x14ac:dyDescent="0.3">
      <c r="A7" s="13"/>
      <c r="B7" s="12"/>
      <c r="C7" s="150"/>
      <c r="D7" s="151"/>
      <c r="E7" s="151"/>
      <c r="F7" s="43"/>
      <c r="AB7" s="13"/>
    </row>
    <row r="8" spans="1:35" ht="13" customHeight="1" x14ac:dyDescent="0.3">
      <c r="A8" s="13"/>
      <c r="B8" s="12"/>
      <c r="C8" s="152"/>
      <c r="D8" s="153"/>
      <c r="E8" s="153"/>
      <c r="F8" s="118" t="s">
        <v>0</v>
      </c>
      <c r="G8" s="119"/>
      <c r="H8" s="120"/>
      <c r="I8" s="121"/>
      <c r="J8" s="102" t="s">
        <v>1</v>
      </c>
      <c r="K8" s="103"/>
      <c r="L8" s="104"/>
      <c r="M8" s="105"/>
      <c r="N8" s="102" t="s">
        <v>2</v>
      </c>
      <c r="O8" s="103"/>
      <c r="P8" s="104"/>
      <c r="Q8" s="105"/>
      <c r="R8" s="102" t="s">
        <v>3</v>
      </c>
      <c r="S8" s="103"/>
      <c r="T8" s="104"/>
      <c r="U8" s="105"/>
      <c r="V8" s="102" t="s">
        <v>4</v>
      </c>
      <c r="W8" s="103"/>
      <c r="X8" s="104"/>
      <c r="Y8" s="105"/>
      <c r="Z8" s="23" t="s">
        <v>7</v>
      </c>
      <c r="AA8" s="94" t="s">
        <v>6</v>
      </c>
      <c r="AB8" s="13"/>
    </row>
    <row r="9" spans="1:35" ht="13.5" thickBot="1" x14ac:dyDescent="0.35">
      <c r="A9" s="13"/>
      <c r="B9" s="12"/>
      <c r="E9" s="1"/>
      <c r="F9" s="2" t="s">
        <v>12</v>
      </c>
      <c r="G9" s="31" t="s">
        <v>14</v>
      </c>
      <c r="H9" s="20" t="s">
        <v>13</v>
      </c>
      <c r="I9" s="30" t="s">
        <v>14</v>
      </c>
      <c r="J9" s="2" t="s">
        <v>12</v>
      </c>
      <c r="K9" s="31" t="s">
        <v>14</v>
      </c>
      <c r="L9" s="20" t="s">
        <v>13</v>
      </c>
      <c r="M9" s="30" t="s">
        <v>14</v>
      </c>
      <c r="N9" s="2" t="s">
        <v>12</v>
      </c>
      <c r="O9" s="31" t="s">
        <v>14</v>
      </c>
      <c r="P9" s="20" t="s">
        <v>22</v>
      </c>
      <c r="Q9" s="30" t="s">
        <v>14</v>
      </c>
      <c r="R9" s="2" t="s">
        <v>12</v>
      </c>
      <c r="S9" s="31" t="s">
        <v>14</v>
      </c>
      <c r="T9" s="20" t="s">
        <v>13</v>
      </c>
      <c r="U9" s="30" t="s">
        <v>14</v>
      </c>
      <c r="V9" s="2" t="s">
        <v>12</v>
      </c>
      <c r="W9" s="31" t="s">
        <v>14</v>
      </c>
      <c r="X9" s="20" t="s">
        <v>13</v>
      </c>
      <c r="Y9" s="30" t="s">
        <v>14</v>
      </c>
      <c r="Z9" s="24" t="s">
        <v>8</v>
      </c>
      <c r="AA9" s="95"/>
      <c r="AB9" s="13"/>
    </row>
    <row r="10" spans="1:35" ht="18" customHeight="1" x14ac:dyDescent="0.25">
      <c r="A10" s="13"/>
      <c r="B10" s="12"/>
      <c r="C10" s="154">
        <f>_xlfn.ISOWEEKNUM(F10)</f>
        <v>40</v>
      </c>
      <c r="D10" s="155"/>
      <c r="E10" s="155"/>
      <c r="F10" s="98">
        <f>IF(WEEKDAY(DATEVALUE("1 "&amp;Q6&amp;" "&amp;T6),2)&gt;5,7,0)+DATEVALUE("1 "&amp;Q6&amp;" "&amp;T6)-WEEKDAY(DATEVALUE("1 "&amp;Q6&amp;" "&amp;T6),2)+1</f>
        <v>45929</v>
      </c>
      <c r="G10" s="99"/>
      <c r="H10" s="100"/>
      <c r="I10" s="101"/>
      <c r="J10" s="98">
        <f>F10+1</f>
        <v>45930</v>
      </c>
      <c r="K10" s="99"/>
      <c r="L10" s="100"/>
      <c r="M10" s="101"/>
      <c r="N10" s="98">
        <f>J10+1</f>
        <v>45931</v>
      </c>
      <c r="O10" s="99"/>
      <c r="P10" s="100"/>
      <c r="Q10" s="101"/>
      <c r="R10" s="98">
        <f>N10+1</f>
        <v>45932</v>
      </c>
      <c r="S10" s="99"/>
      <c r="T10" s="100"/>
      <c r="U10" s="101"/>
      <c r="V10" s="98">
        <f>R10+1</f>
        <v>45933</v>
      </c>
      <c r="W10" s="99"/>
      <c r="X10" s="100"/>
      <c r="Y10" s="101"/>
      <c r="Z10" s="91"/>
      <c r="AA10" s="92"/>
      <c r="AB10" s="13"/>
    </row>
    <row r="11" spans="1:35" ht="14.15" customHeight="1" x14ac:dyDescent="0.3">
      <c r="A11" s="13"/>
      <c r="B11" s="12"/>
      <c r="C11" s="114" t="str">
        <f>Couverture!$A37</f>
        <v>CHAMBRE FROIDE POSITIVE 01 BOF</v>
      </c>
      <c r="D11" s="115"/>
      <c r="E11" s="115"/>
      <c r="F11" s="26"/>
      <c r="G11" s="56"/>
      <c r="H11" s="27"/>
      <c r="I11" s="56"/>
      <c r="J11" s="26"/>
      <c r="K11" s="56"/>
      <c r="L11" s="27"/>
      <c r="M11" s="56"/>
      <c r="N11" s="26"/>
      <c r="O11" s="56"/>
      <c r="P11" s="27"/>
      <c r="Q11" s="56"/>
      <c r="R11" s="26"/>
      <c r="S11" s="56"/>
      <c r="T11" s="27"/>
      <c r="U11" s="56"/>
      <c r="V11" s="26"/>
      <c r="W11" s="56"/>
      <c r="X11" s="27"/>
      <c r="Y11" s="56"/>
      <c r="Z11" s="28" t="str">
        <f>Couverture!$D37</f>
        <v>TEMP +4°</v>
      </c>
      <c r="AA11" s="29"/>
      <c r="AB11" s="13"/>
      <c r="AF11" s="60" t="s">
        <v>43</v>
      </c>
      <c r="AH11" s="64" t="s">
        <v>47</v>
      </c>
      <c r="AI11" s="65" t="s">
        <v>59</v>
      </c>
    </row>
    <row r="12" spans="1:35" ht="14.15" customHeight="1" x14ac:dyDescent="0.3">
      <c r="A12" s="13"/>
      <c r="B12" s="12"/>
      <c r="C12" s="122" t="str">
        <f>Couverture!$A38</f>
        <v>CHAMBRE FROIDE POSITIVE 02 LEGUMES</v>
      </c>
      <c r="D12" s="123"/>
      <c r="E12" s="123"/>
      <c r="F12" s="2"/>
      <c r="G12" s="57" t="str">
        <f>IF(ISBLANK('T°Chambre froide'!$G$11),"",('T°Chambre froide'!$G$11))</f>
        <v/>
      </c>
      <c r="H12" s="3"/>
      <c r="I12" s="57" t="str">
        <f>IF(ISBLANK('T°Chambre froide'!$I$11),"",('T°Chambre froide'!$I$11))</f>
        <v/>
      </c>
      <c r="J12" s="2"/>
      <c r="K12" s="57" t="str">
        <f>IF(ISBLANK('T°Chambre froide'!$K$11),"",('T°Chambre froide'!$K$11))</f>
        <v/>
      </c>
      <c r="L12" s="3"/>
      <c r="M12" s="57" t="str">
        <f>IF(ISBLANK('T°Chambre froide'!$M$11),"",('T°Chambre froide'!$M$11))</f>
        <v/>
      </c>
      <c r="N12" s="2"/>
      <c r="O12" s="57" t="str">
        <f>IF(ISBLANK('T°Chambre froide'!$O$11),"",('T°Chambre froide'!$O$11))</f>
        <v/>
      </c>
      <c r="P12" s="3"/>
      <c r="Q12" s="57" t="str">
        <f>IF(ISBLANK('T°Chambre froide'!$Q$11),"",('T°Chambre froide'!$Q$11))</f>
        <v/>
      </c>
      <c r="R12" s="2"/>
      <c r="S12" s="57" t="str">
        <f>IF(ISBLANK('T°Chambre froide'!$S$11),"",('T°Chambre froide'!$S$11))</f>
        <v/>
      </c>
      <c r="T12" s="3"/>
      <c r="U12" s="57" t="str">
        <f>IF(ISBLANK('T°Chambre froide'!$U$11),"",('T°Chambre froide'!$U$11))</f>
        <v/>
      </c>
      <c r="V12" s="2"/>
      <c r="W12" s="57" t="str">
        <f>IF(ISBLANK('T°Chambre froide'!$W$11),"",('T°Chambre froide'!$W$11))</f>
        <v/>
      </c>
      <c r="X12" s="3"/>
      <c r="Y12" s="57" t="str">
        <f>IF(ISBLANK('T°Chambre froide'!$Y$11),"",('T°Chambre froide'!$Y$11))</f>
        <v/>
      </c>
      <c r="Z12" s="61" t="str">
        <f>Couverture!$D38</f>
        <v>TEMP +6°</v>
      </c>
      <c r="AA12" s="4"/>
      <c r="AB12" s="13"/>
      <c r="AF12" s="58" t="s">
        <v>44</v>
      </c>
      <c r="AH12" s="66" t="s">
        <v>46</v>
      </c>
      <c r="AI12" s="67">
        <v>2025</v>
      </c>
    </row>
    <row r="13" spans="1:35" ht="14.15" customHeight="1" x14ac:dyDescent="0.3">
      <c r="A13" s="13"/>
      <c r="B13" s="12"/>
      <c r="C13" s="114" t="str">
        <f>Couverture!$A39</f>
        <v>CHAMBRE FROIDE POSITIVE 03 VIANDE</v>
      </c>
      <c r="D13" s="115"/>
      <c r="E13" s="115"/>
      <c r="F13" s="26"/>
      <c r="G13" s="56" t="str">
        <f>IF(ISBLANK('T°Chambre froide'!$G$11),"",('T°Chambre froide'!$G$11))</f>
        <v/>
      </c>
      <c r="H13" s="27"/>
      <c r="I13" s="56" t="str">
        <f>IF(ISBLANK('T°Chambre froide'!$I$11),"",('T°Chambre froide'!$I$11))</f>
        <v/>
      </c>
      <c r="J13" s="26"/>
      <c r="K13" s="56" t="str">
        <f>IF(ISBLANK('T°Chambre froide'!$K$11),"",('T°Chambre froide'!$K$11))</f>
        <v/>
      </c>
      <c r="L13" s="27"/>
      <c r="M13" s="56" t="str">
        <f>IF(ISBLANK('T°Chambre froide'!$M$11),"",('T°Chambre froide'!$M$11))</f>
        <v/>
      </c>
      <c r="N13" s="26"/>
      <c r="O13" s="56" t="str">
        <f>IF(ISBLANK('T°Chambre froide'!$O$11),"",('T°Chambre froide'!$O$11))</f>
        <v/>
      </c>
      <c r="P13" s="27"/>
      <c r="Q13" s="56" t="str">
        <f>IF(ISBLANK('T°Chambre froide'!$Q$11),"",('T°Chambre froide'!$Q$11))</f>
        <v/>
      </c>
      <c r="R13" s="26"/>
      <c r="S13" s="56" t="str">
        <f>IF(ISBLANK('T°Chambre froide'!$S$11),"",('T°Chambre froide'!$S$11))</f>
        <v/>
      </c>
      <c r="T13" s="27"/>
      <c r="U13" s="56" t="str">
        <f>IF(ISBLANK('T°Chambre froide'!$U$11),"",('T°Chambre froide'!$U$11))</f>
        <v/>
      </c>
      <c r="V13" s="26"/>
      <c r="W13" s="56" t="str">
        <f>IF(ISBLANK('T°Chambre froide'!$W$11),"",('T°Chambre froide'!$W$11))</f>
        <v/>
      </c>
      <c r="X13" s="27"/>
      <c r="Y13" s="56" t="str">
        <f>IF(ISBLANK('T°Chambre froide'!$Y$11),"",('T°Chambre froide'!$Y$11))</f>
        <v/>
      </c>
      <c r="Z13" s="28" t="str">
        <f>Couverture!$D39</f>
        <v>TEMP +4°</v>
      </c>
      <c r="AA13" s="29"/>
      <c r="AB13" s="13"/>
      <c r="AF13" s="58" t="s">
        <v>45</v>
      </c>
      <c r="AH13" s="66" t="s">
        <v>48</v>
      </c>
      <c r="AI13" s="67">
        <v>2026</v>
      </c>
    </row>
    <row r="14" spans="1:35" ht="14.15" customHeight="1" thickBot="1" x14ac:dyDescent="0.35">
      <c r="A14" s="13"/>
      <c r="B14" s="12"/>
      <c r="C14" s="122" t="str">
        <f>Couverture!$A40</f>
        <v>CHAMBRE FROIDE NEGATIVE 04 CONGELATEUR</v>
      </c>
      <c r="D14" s="123"/>
      <c r="E14" s="123"/>
      <c r="F14" s="2"/>
      <c r="G14" s="57" t="str">
        <f>IF(ISBLANK('T°Chambre froide'!$G$11),"",('T°Chambre froide'!$G$11))</f>
        <v/>
      </c>
      <c r="H14" s="3"/>
      <c r="I14" s="57" t="str">
        <f>IF(ISBLANK('T°Chambre froide'!$I$11),"",('T°Chambre froide'!$I$11))</f>
        <v/>
      </c>
      <c r="J14" s="2"/>
      <c r="K14" s="57" t="str">
        <f>IF(ISBLANK('T°Chambre froide'!$K$11),"",('T°Chambre froide'!$K$11))</f>
        <v/>
      </c>
      <c r="L14" s="3"/>
      <c r="M14" s="57" t="str">
        <f>IF(ISBLANK('T°Chambre froide'!$M$11),"",('T°Chambre froide'!$M$11))</f>
        <v/>
      </c>
      <c r="N14" s="2"/>
      <c r="O14" s="57" t="str">
        <f>IF(ISBLANK('T°Chambre froide'!$O$11),"",('T°Chambre froide'!$O$11))</f>
        <v/>
      </c>
      <c r="P14" s="3"/>
      <c r="Q14" s="57" t="str">
        <f>IF(ISBLANK('T°Chambre froide'!$Q$11),"",('T°Chambre froide'!$Q$11))</f>
        <v/>
      </c>
      <c r="R14" s="2"/>
      <c r="S14" s="57" t="str">
        <f>IF(ISBLANK('T°Chambre froide'!$S$11),"",('T°Chambre froide'!$S$11))</f>
        <v/>
      </c>
      <c r="T14" s="3"/>
      <c r="U14" s="57" t="str">
        <f>IF(ISBLANK('T°Chambre froide'!$U$11),"",('T°Chambre froide'!$U$11))</f>
        <v/>
      </c>
      <c r="V14" s="2"/>
      <c r="W14" s="57" t="str">
        <f>IF(ISBLANK('T°Chambre froide'!$W$11),"",('T°Chambre froide'!$W$11))</f>
        <v/>
      </c>
      <c r="X14" s="3"/>
      <c r="Y14" s="57" t="str">
        <f>IF(ISBLANK('T°Chambre froide'!$Y$11),"",('T°Chambre froide'!$Y$11))</f>
        <v/>
      </c>
      <c r="Z14" s="61" t="str">
        <f>Couverture!$D40</f>
        <v>TEMP -20°</v>
      </c>
      <c r="AA14" s="4"/>
      <c r="AB14" s="13"/>
      <c r="AF14" s="59"/>
      <c r="AH14" s="66" t="s">
        <v>49</v>
      </c>
      <c r="AI14" s="67">
        <v>2027</v>
      </c>
    </row>
    <row r="15" spans="1:35" ht="14.15" customHeight="1" x14ac:dyDescent="0.3">
      <c r="A15" s="13"/>
      <c r="B15" s="12"/>
      <c r="C15" s="135"/>
      <c r="D15" s="136"/>
      <c r="E15" s="137"/>
      <c r="F15" s="106" t="s">
        <v>0</v>
      </c>
      <c r="G15" s="107"/>
      <c r="H15" s="108"/>
      <c r="I15" s="109"/>
      <c r="J15" s="110" t="s">
        <v>1</v>
      </c>
      <c r="K15" s="111"/>
      <c r="L15" s="112"/>
      <c r="M15" s="113"/>
      <c r="N15" s="110" t="s">
        <v>2</v>
      </c>
      <c r="O15" s="111"/>
      <c r="P15" s="112"/>
      <c r="Q15" s="113"/>
      <c r="R15" s="110" t="s">
        <v>3</v>
      </c>
      <c r="S15" s="111"/>
      <c r="T15" s="112"/>
      <c r="U15" s="113"/>
      <c r="V15" s="110" t="s">
        <v>4</v>
      </c>
      <c r="W15" s="111"/>
      <c r="X15" s="112"/>
      <c r="Y15" s="113"/>
      <c r="Z15" s="23" t="s">
        <v>7</v>
      </c>
      <c r="AA15" s="94" t="s">
        <v>6</v>
      </c>
      <c r="AB15" s="13"/>
      <c r="AH15" s="66" t="s">
        <v>50</v>
      </c>
      <c r="AI15" s="67">
        <v>2028</v>
      </c>
    </row>
    <row r="16" spans="1:35" ht="14.15" customHeight="1" x14ac:dyDescent="0.3">
      <c r="A16" s="13"/>
      <c r="B16" s="12"/>
      <c r="C16" s="138"/>
      <c r="D16" s="139"/>
      <c r="E16" s="140"/>
      <c r="F16" s="2" t="s">
        <v>12</v>
      </c>
      <c r="G16" s="31" t="s">
        <v>14</v>
      </c>
      <c r="H16" s="20" t="s">
        <v>13</v>
      </c>
      <c r="I16" s="30" t="s">
        <v>14</v>
      </c>
      <c r="J16" s="2" t="s">
        <v>12</v>
      </c>
      <c r="K16" s="31" t="s">
        <v>14</v>
      </c>
      <c r="L16" s="20" t="s">
        <v>13</v>
      </c>
      <c r="M16" s="30" t="s">
        <v>14</v>
      </c>
      <c r="N16" s="2" t="s">
        <v>12</v>
      </c>
      <c r="O16" s="31" t="s">
        <v>14</v>
      </c>
      <c r="P16" s="20" t="s">
        <v>22</v>
      </c>
      <c r="Q16" s="30" t="s">
        <v>14</v>
      </c>
      <c r="R16" s="2" t="s">
        <v>12</v>
      </c>
      <c r="S16" s="31" t="s">
        <v>14</v>
      </c>
      <c r="T16" s="20" t="s">
        <v>13</v>
      </c>
      <c r="U16" s="30" t="s">
        <v>14</v>
      </c>
      <c r="V16" s="2" t="s">
        <v>12</v>
      </c>
      <c r="W16" s="31" t="s">
        <v>14</v>
      </c>
      <c r="X16" s="20" t="s">
        <v>13</v>
      </c>
      <c r="Y16" s="30" t="s">
        <v>14</v>
      </c>
      <c r="Z16" s="24" t="s">
        <v>8</v>
      </c>
      <c r="AA16" s="95"/>
      <c r="AB16" s="13"/>
      <c r="AH16" s="66" t="s">
        <v>51</v>
      </c>
      <c r="AI16" s="67">
        <v>2029</v>
      </c>
    </row>
    <row r="17" spans="1:35" ht="18" customHeight="1" x14ac:dyDescent="0.25">
      <c r="A17" s="13"/>
      <c r="B17" s="12"/>
      <c r="C17" s="116">
        <f>C10+1</f>
        <v>41</v>
      </c>
      <c r="D17" s="117"/>
      <c r="E17" s="117"/>
      <c r="F17" s="98">
        <f>V10+3</f>
        <v>45936</v>
      </c>
      <c r="G17" s="99"/>
      <c r="H17" s="100"/>
      <c r="I17" s="101"/>
      <c r="J17" s="98">
        <f>F17+1</f>
        <v>45937</v>
      </c>
      <c r="K17" s="99"/>
      <c r="L17" s="100"/>
      <c r="M17" s="101"/>
      <c r="N17" s="98">
        <f>J17+1</f>
        <v>45938</v>
      </c>
      <c r="O17" s="99"/>
      <c r="P17" s="100"/>
      <c r="Q17" s="101"/>
      <c r="R17" s="98">
        <f>N17+1</f>
        <v>45939</v>
      </c>
      <c r="S17" s="99"/>
      <c r="T17" s="100"/>
      <c r="U17" s="101"/>
      <c r="V17" s="98">
        <f>R17+1</f>
        <v>45940</v>
      </c>
      <c r="W17" s="99"/>
      <c r="X17" s="100"/>
      <c r="Y17" s="101"/>
      <c r="Z17" s="91"/>
      <c r="AA17" s="92"/>
      <c r="AB17" s="13"/>
      <c r="AH17" s="66" t="s">
        <v>52</v>
      </c>
      <c r="AI17" s="67">
        <v>2030</v>
      </c>
    </row>
    <row r="18" spans="1:35" ht="14.15" customHeight="1" x14ac:dyDescent="0.3">
      <c r="A18" s="13"/>
      <c r="B18" s="12"/>
      <c r="C18" s="114" t="str">
        <f>$C11</f>
        <v>CHAMBRE FROIDE POSITIVE 01 BOF</v>
      </c>
      <c r="D18" s="124"/>
      <c r="E18" s="125"/>
      <c r="F18" s="26"/>
      <c r="G18" s="56" t="s">
        <v>44</v>
      </c>
      <c r="H18" s="27"/>
      <c r="I18" s="56" t="s">
        <v>44</v>
      </c>
      <c r="J18" s="26"/>
      <c r="K18" s="56" t="s">
        <v>44</v>
      </c>
      <c r="L18" s="27"/>
      <c r="M18" s="56" t="s">
        <v>45</v>
      </c>
      <c r="N18" s="26"/>
      <c r="O18" s="56" t="s">
        <v>44</v>
      </c>
      <c r="P18" s="27"/>
      <c r="Q18" s="56" t="s">
        <v>45</v>
      </c>
      <c r="R18" s="26"/>
      <c r="S18" s="56" t="s">
        <v>45</v>
      </c>
      <c r="T18" s="27"/>
      <c r="U18" s="56" t="s">
        <v>44</v>
      </c>
      <c r="V18" s="26"/>
      <c r="W18" s="56" t="s">
        <v>44</v>
      </c>
      <c r="X18" s="27"/>
      <c r="Y18" s="56" t="s">
        <v>44</v>
      </c>
      <c r="Z18" s="28" t="str">
        <f>$Z11</f>
        <v>TEMP +4°</v>
      </c>
      <c r="AA18" s="29"/>
      <c r="AB18" s="13"/>
      <c r="AH18" s="66" t="s">
        <v>53</v>
      </c>
      <c r="AI18" s="67">
        <v>2031</v>
      </c>
    </row>
    <row r="19" spans="1:35" ht="14.15" customHeight="1" x14ac:dyDescent="0.3">
      <c r="A19" s="13"/>
      <c r="B19" s="12"/>
      <c r="C19" s="122" t="str">
        <f>$C12</f>
        <v>CHAMBRE FROIDE POSITIVE 02 LEGUMES</v>
      </c>
      <c r="D19" s="126"/>
      <c r="E19" s="127"/>
      <c r="F19" s="2"/>
      <c r="G19" s="57" t="str">
        <f>IF(ISBLANK('T°Chambre froide'!$G$18),"",('T°Chambre froide'!$G$18))</f>
        <v>DJ</v>
      </c>
      <c r="H19" s="3"/>
      <c r="I19" s="57" t="str">
        <f>IF(ISBLANK('T°Chambre froide'!$I$18),"",('T°Chambre froide'!$I$18))</f>
        <v>DJ</v>
      </c>
      <c r="J19" s="2"/>
      <c r="K19" s="57" t="str">
        <f>IF(ISBLANK('T°Chambre froide'!$K$18),"",('T°Chambre froide'!$K$18))</f>
        <v>DJ</v>
      </c>
      <c r="L19" s="3"/>
      <c r="M19" s="57" t="str">
        <f>IF(ISBLANK('T°Chambre froide'!$M$18),"",('T°Chambre froide'!$M$18))</f>
        <v>AC</v>
      </c>
      <c r="N19" s="2"/>
      <c r="O19" s="57" t="str">
        <f>IF(ISBLANK('T°Chambre froide'!$O$18),"",('T°Chambre froide'!$O$18))</f>
        <v>DJ</v>
      </c>
      <c r="P19" s="3"/>
      <c r="Q19" s="57" t="str">
        <f>IF(ISBLANK('T°Chambre froide'!$Q$18),"",('T°Chambre froide'!$Q$18))</f>
        <v>AC</v>
      </c>
      <c r="R19" s="2"/>
      <c r="S19" s="57" t="str">
        <f>IF(ISBLANK('T°Chambre froide'!$S$18),"",('T°Chambre froide'!$S$18))</f>
        <v>AC</v>
      </c>
      <c r="T19" s="3"/>
      <c r="U19" s="57" t="str">
        <f>IF(ISBLANK('T°Chambre froide'!$U$18),"",('T°Chambre froide'!$U$18))</f>
        <v>DJ</v>
      </c>
      <c r="V19" s="2"/>
      <c r="W19" s="57" t="str">
        <f>IF(ISBLANK('T°Chambre froide'!$W$18),"",('T°Chambre froide'!$W$18))</f>
        <v>DJ</v>
      </c>
      <c r="X19" s="3"/>
      <c r="Y19" s="57" t="str">
        <f>IF(ISBLANK('T°Chambre froide'!$Y$18),"",('T°Chambre froide'!$Y$18))</f>
        <v>DJ</v>
      </c>
      <c r="Z19" s="61" t="str">
        <f>$Z12</f>
        <v>TEMP +6°</v>
      </c>
      <c r="AA19" s="4"/>
      <c r="AB19" s="13"/>
      <c r="AH19" s="66" t="s">
        <v>54</v>
      </c>
      <c r="AI19" s="67">
        <v>2032</v>
      </c>
    </row>
    <row r="20" spans="1:35" ht="14.15" customHeight="1" x14ac:dyDescent="0.3">
      <c r="A20" s="13"/>
      <c r="B20" s="12"/>
      <c r="C20" s="114" t="str">
        <f>$C13</f>
        <v>CHAMBRE FROIDE POSITIVE 03 VIANDE</v>
      </c>
      <c r="D20" s="124"/>
      <c r="E20" s="125"/>
      <c r="F20" s="26"/>
      <c r="G20" s="56" t="str">
        <f>IF(ISBLANK('T°Chambre froide'!$G$18),"",('T°Chambre froide'!$G$18))</f>
        <v>DJ</v>
      </c>
      <c r="H20" s="27"/>
      <c r="I20" s="56" t="str">
        <f>IF(ISBLANK('T°Chambre froide'!$I$18),"",('T°Chambre froide'!$I$18))</f>
        <v>DJ</v>
      </c>
      <c r="J20" s="26"/>
      <c r="K20" s="56" t="str">
        <f>IF(ISBLANK('T°Chambre froide'!$K$18),"",('T°Chambre froide'!$K$18))</f>
        <v>DJ</v>
      </c>
      <c r="L20" s="27"/>
      <c r="M20" s="56" t="str">
        <f>IF(ISBLANK('T°Chambre froide'!$M$18),"",('T°Chambre froide'!$M$18))</f>
        <v>AC</v>
      </c>
      <c r="N20" s="26"/>
      <c r="O20" s="56" t="str">
        <f>IF(ISBLANK('T°Chambre froide'!$O$18),"",('T°Chambre froide'!$O$18))</f>
        <v>DJ</v>
      </c>
      <c r="P20" s="27"/>
      <c r="Q20" s="56" t="str">
        <f>IF(ISBLANK('T°Chambre froide'!$Q$18),"",('T°Chambre froide'!$Q$18))</f>
        <v>AC</v>
      </c>
      <c r="R20" s="26"/>
      <c r="S20" s="56" t="str">
        <f>IF(ISBLANK('T°Chambre froide'!$S$18),"",('T°Chambre froide'!$S$18))</f>
        <v>AC</v>
      </c>
      <c r="T20" s="27"/>
      <c r="U20" s="56" t="str">
        <f>IF(ISBLANK('T°Chambre froide'!$U$18),"",('T°Chambre froide'!$U$18))</f>
        <v>DJ</v>
      </c>
      <c r="V20" s="26"/>
      <c r="W20" s="56" t="str">
        <f>IF(ISBLANK('T°Chambre froide'!$W$18),"",('T°Chambre froide'!$W$18))</f>
        <v>DJ</v>
      </c>
      <c r="X20" s="27"/>
      <c r="Y20" s="56" t="str">
        <f>IF(ISBLANK('T°Chambre froide'!$Y$18),"",('T°Chambre froide'!$Y$18))</f>
        <v>DJ</v>
      </c>
      <c r="Z20" s="28" t="str">
        <f>$Z13</f>
        <v>TEMP +4°</v>
      </c>
      <c r="AA20" s="29"/>
      <c r="AB20" s="13"/>
      <c r="AH20" s="66" t="s">
        <v>55</v>
      </c>
      <c r="AI20" s="67">
        <v>2033</v>
      </c>
    </row>
    <row r="21" spans="1:35" ht="14.15" customHeight="1" thickBot="1" x14ac:dyDescent="0.35">
      <c r="A21" s="13"/>
      <c r="B21" s="12"/>
      <c r="C21" s="122" t="str">
        <f>$C14</f>
        <v>CHAMBRE FROIDE NEGATIVE 04 CONGELATEUR</v>
      </c>
      <c r="D21" s="126"/>
      <c r="E21" s="127"/>
      <c r="F21" s="2"/>
      <c r="G21" s="57" t="str">
        <f>IF(ISBLANK('T°Chambre froide'!$G$18),"",('T°Chambre froide'!$G$18))</f>
        <v>DJ</v>
      </c>
      <c r="H21" s="3"/>
      <c r="I21" s="57" t="str">
        <f>IF(ISBLANK('T°Chambre froide'!$I$18),"",('T°Chambre froide'!$I$18))</f>
        <v>DJ</v>
      </c>
      <c r="J21" s="2"/>
      <c r="K21" s="57" t="str">
        <f>IF(ISBLANK('T°Chambre froide'!$K$18),"",('T°Chambre froide'!$K$18))</f>
        <v>DJ</v>
      </c>
      <c r="L21" s="3"/>
      <c r="M21" s="57" t="str">
        <f>IF(ISBLANK('T°Chambre froide'!$M$18),"",('T°Chambre froide'!$M$18))</f>
        <v>AC</v>
      </c>
      <c r="N21" s="2"/>
      <c r="O21" s="57" t="str">
        <f>IF(ISBLANK('T°Chambre froide'!$O$18),"",('T°Chambre froide'!$O$18))</f>
        <v>DJ</v>
      </c>
      <c r="P21" s="3"/>
      <c r="Q21" s="57" t="str">
        <f>IF(ISBLANK('T°Chambre froide'!$Q$18),"",('T°Chambre froide'!$Q$18))</f>
        <v>AC</v>
      </c>
      <c r="R21" s="2"/>
      <c r="S21" s="57" t="str">
        <f>IF(ISBLANK('T°Chambre froide'!$S$18),"",('T°Chambre froide'!$S$18))</f>
        <v>AC</v>
      </c>
      <c r="T21" s="3"/>
      <c r="U21" s="57" t="str">
        <f>IF(ISBLANK('T°Chambre froide'!$U$18),"",('T°Chambre froide'!$U$18))</f>
        <v>DJ</v>
      </c>
      <c r="V21" s="2"/>
      <c r="W21" s="57" t="str">
        <f>IF(ISBLANK('T°Chambre froide'!$W$18),"",('T°Chambre froide'!$W$18))</f>
        <v>DJ</v>
      </c>
      <c r="X21" s="3"/>
      <c r="Y21" s="57" t="str">
        <f>IF(ISBLANK('T°Chambre froide'!$Y$18),"",('T°Chambre froide'!$Y$18))</f>
        <v>DJ</v>
      </c>
      <c r="Z21" s="61" t="str">
        <f>$Z14</f>
        <v>TEMP -20°</v>
      </c>
      <c r="AA21" s="4"/>
      <c r="AB21" s="13"/>
      <c r="AH21" s="66" t="s">
        <v>56</v>
      </c>
      <c r="AI21" s="67">
        <v>2034</v>
      </c>
    </row>
    <row r="22" spans="1:35" ht="14.15" customHeight="1" x14ac:dyDescent="0.3">
      <c r="A22" s="13"/>
      <c r="B22" s="12"/>
      <c r="C22" s="135"/>
      <c r="D22" s="136"/>
      <c r="E22" s="137"/>
      <c r="F22" s="118" t="s">
        <v>0</v>
      </c>
      <c r="G22" s="119"/>
      <c r="H22" s="120"/>
      <c r="I22" s="121"/>
      <c r="J22" s="102" t="s">
        <v>1</v>
      </c>
      <c r="K22" s="103"/>
      <c r="L22" s="104"/>
      <c r="M22" s="105"/>
      <c r="N22" s="102" t="s">
        <v>2</v>
      </c>
      <c r="O22" s="103"/>
      <c r="P22" s="104"/>
      <c r="Q22" s="105"/>
      <c r="R22" s="102" t="s">
        <v>3</v>
      </c>
      <c r="S22" s="103"/>
      <c r="T22" s="104"/>
      <c r="U22" s="105"/>
      <c r="V22" s="102" t="s">
        <v>4</v>
      </c>
      <c r="W22" s="103"/>
      <c r="X22" s="104"/>
      <c r="Y22" s="105"/>
      <c r="Z22" s="23" t="s">
        <v>7</v>
      </c>
      <c r="AA22" s="94" t="s">
        <v>6</v>
      </c>
      <c r="AB22" s="13"/>
      <c r="AH22" s="66" t="s">
        <v>57</v>
      </c>
      <c r="AI22" s="67">
        <v>2035</v>
      </c>
    </row>
    <row r="23" spans="1:35" ht="14.15" customHeight="1" x14ac:dyDescent="0.3">
      <c r="A23" s="13"/>
      <c r="B23" s="12"/>
      <c r="C23" s="138"/>
      <c r="D23" s="139"/>
      <c r="E23" s="140"/>
      <c r="F23" s="2" t="s">
        <v>12</v>
      </c>
      <c r="G23" s="31" t="s">
        <v>14</v>
      </c>
      <c r="H23" s="20" t="s">
        <v>13</v>
      </c>
      <c r="I23" s="30" t="s">
        <v>14</v>
      </c>
      <c r="J23" s="2" t="s">
        <v>12</v>
      </c>
      <c r="K23" s="31" t="s">
        <v>14</v>
      </c>
      <c r="L23" s="20" t="s">
        <v>13</v>
      </c>
      <c r="M23" s="30" t="s">
        <v>14</v>
      </c>
      <c r="N23" s="2" t="s">
        <v>12</v>
      </c>
      <c r="O23" s="31" t="s">
        <v>14</v>
      </c>
      <c r="P23" s="20" t="s">
        <v>22</v>
      </c>
      <c r="Q23" s="30" t="s">
        <v>14</v>
      </c>
      <c r="R23" s="2" t="s">
        <v>12</v>
      </c>
      <c r="S23" s="31" t="s">
        <v>14</v>
      </c>
      <c r="T23" s="20" t="s">
        <v>13</v>
      </c>
      <c r="U23" s="30" t="s">
        <v>14</v>
      </c>
      <c r="V23" s="2" t="s">
        <v>12</v>
      </c>
      <c r="W23" s="31" t="s">
        <v>14</v>
      </c>
      <c r="X23" s="20" t="s">
        <v>13</v>
      </c>
      <c r="Y23" s="30" t="s">
        <v>14</v>
      </c>
      <c r="Z23" s="24" t="s">
        <v>8</v>
      </c>
      <c r="AA23" s="95"/>
      <c r="AB23" s="13"/>
      <c r="AH23" s="66" t="s">
        <v>58</v>
      </c>
      <c r="AI23" s="67">
        <v>2036</v>
      </c>
    </row>
    <row r="24" spans="1:35" ht="15" customHeight="1" x14ac:dyDescent="0.25">
      <c r="A24" s="13"/>
      <c r="B24" s="12"/>
      <c r="C24" s="116">
        <f>C17+1</f>
        <v>42</v>
      </c>
      <c r="D24" s="117"/>
      <c r="E24" s="117"/>
      <c r="F24" s="98">
        <f>V17+3</f>
        <v>45943</v>
      </c>
      <c r="G24" s="99"/>
      <c r="H24" s="100"/>
      <c r="I24" s="101"/>
      <c r="J24" s="98">
        <f>F24+1</f>
        <v>45944</v>
      </c>
      <c r="K24" s="99"/>
      <c r="L24" s="100"/>
      <c r="M24" s="101"/>
      <c r="N24" s="98">
        <f>J24+1</f>
        <v>45945</v>
      </c>
      <c r="O24" s="99"/>
      <c r="P24" s="100"/>
      <c r="Q24" s="101"/>
      <c r="R24" s="98">
        <f>N24+1</f>
        <v>45946</v>
      </c>
      <c r="S24" s="99"/>
      <c r="T24" s="100"/>
      <c r="U24" s="101"/>
      <c r="V24" s="98">
        <f>R24+1</f>
        <v>45947</v>
      </c>
      <c r="W24" s="99"/>
      <c r="X24" s="100"/>
      <c r="Y24" s="101"/>
      <c r="Z24" s="91"/>
      <c r="AA24" s="92"/>
      <c r="AB24" s="13"/>
      <c r="AI24" s="67">
        <v>2037</v>
      </c>
    </row>
    <row r="25" spans="1:35" ht="14.15" customHeight="1" x14ac:dyDescent="0.3">
      <c r="A25" s="13"/>
      <c r="B25" s="12"/>
      <c r="C25" s="114" t="str">
        <f>$C$18</f>
        <v>CHAMBRE FROIDE POSITIVE 01 BOF</v>
      </c>
      <c r="D25" s="124"/>
      <c r="E25" s="125"/>
      <c r="F25" s="26"/>
      <c r="G25" s="56" t="s">
        <v>44</v>
      </c>
      <c r="H25" s="27"/>
      <c r="I25" s="56" t="s">
        <v>44</v>
      </c>
      <c r="J25" s="26"/>
      <c r="K25" s="56" t="s">
        <v>44</v>
      </c>
      <c r="L25" s="27"/>
      <c r="M25" s="56" t="s">
        <v>44</v>
      </c>
      <c r="N25" s="26"/>
      <c r="O25" s="56" t="s">
        <v>44</v>
      </c>
      <c r="P25" s="27"/>
      <c r="Q25" s="56" t="s">
        <v>45</v>
      </c>
      <c r="R25" s="26"/>
      <c r="S25" s="56" t="s">
        <v>44</v>
      </c>
      <c r="T25" s="27"/>
      <c r="U25" s="56" t="s">
        <v>44</v>
      </c>
      <c r="V25" s="26"/>
      <c r="W25" s="56" t="s">
        <v>44</v>
      </c>
      <c r="X25" s="27"/>
      <c r="Y25" s="56" t="s">
        <v>45</v>
      </c>
      <c r="Z25" s="28" t="str">
        <f>$Z18</f>
        <v>TEMP +4°</v>
      </c>
      <c r="AA25" s="29"/>
      <c r="AB25" s="13"/>
      <c r="AI25" s="67">
        <v>2038</v>
      </c>
    </row>
    <row r="26" spans="1:35" ht="14.15" customHeight="1" x14ac:dyDescent="0.3">
      <c r="A26" s="13"/>
      <c r="B26" s="12"/>
      <c r="C26" s="122" t="str">
        <f>$C$19</f>
        <v>CHAMBRE FROIDE POSITIVE 02 LEGUMES</v>
      </c>
      <c r="D26" s="126"/>
      <c r="E26" s="127"/>
      <c r="F26" s="2"/>
      <c r="G26" s="57" t="str">
        <f>IF(ISBLANK('T°Chambre froide'!$G$25),"",('T°Chambre froide'!$G$25))</f>
        <v>DJ</v>
      </c>
      <c r="H26" s="3"/>
      <c r="I26" s="57" t="str">
        <f>IF(ISBLANK('T°Chambre froide'!$I$25),"",('T°Chambre froide'!$I$25))</f>
        <v>DJ</v>
      </c>
      <c r="J26" s="2"/>
      <c r="K26" s="57" t="str">
        <f>IF(ISBLANK('T°Chambre froide'!$K$25),"",('T°Chambre froide'!$K$25))</f>
        <v>DJ</v>
      </c>
      <c r="L26" s="3"/>
      <c r="M26" s="57" t="str">
        <f>IF(ISBLANK('T°Chambre froide'!$M$25),"",('T°Chambre froide'!$M$25))</f>
        <v>DJ</v>
      </c>
      <c r="N26" s="2"/>
      <c r="O26" s="57" t="str">
        <f>IF(ISBLANK('T°Chambre froide'!$O$25),"",('T°Chambre froide'!$O$25))</f>
        <v>DJ</v>
      </c>
      <c r="P26" s="3"/>
      <c r="Q26" s="57" t="str">
        <f>IF(ISBLANK('T°Chambre froide'!$Q$25),"",('T°Chambre froide'!$Q$25))</f>
        <v>AC</v>
      </c>
      <c r="R26" s="2"/>
      <c r="S26" s="57" t="str">
        <f>IF(ISBLANK('T°Chambre froide'!$S$25),"",('T°Chambre froide'!$S$25))</f>
        <v>DJ</v>
      </c>
      <c r="T26" s="3"/>
      <c r="U26" s="57" t="str">
        <f>IF(ISBLANK('T°Chambre froide'!$U$25),"",('T°Chambre froide'!$U$25))</f>
        <v>DJ</v>
      </c>
      <c r="V26" s="2"/>
      <c r="W26" s="57" t="str">
        <f>IF(ISBLANK('T°Chambre froide'!$W$25),"",('T°Chambre froide'!$W$25))</f>
        <v>DJ</v>
      </c>
      <c r="X26" s="3"/>
      <c r="Y26" s="57" t="str">
        <f>IF(ISBLANK('T°Chambre froide'!$Y$25),"",('T°Chambre froide'!$Y$25))</f>
        <v>AC</v>
      </c>
      <c r="Z26" s="61" t="str">
        <f>$Z19</f>
        <v>TEMP +6°</v>
      </c>
      <c r="AA26" s="4"/>
      <c r="AB26" s="13"/>
      <c r="AI26" s="67">
        <v>2039</v>
      </c>
    </row>
    <row r="27" spans="1:35" ht="14.15" customHeight="1" x14ac:dyDescent="0.3">
      <c r="A27" s="13"/>
      <c r="B27" s="12"/>
      <c r="C27" s="114" t="str">
        <f>$C$20</f>
        <v>CHAMBRE FROIDE POSITIVE 03 VIANDE</v>
      </c>
      <c r="D27" s="124"/>
      <c r="E27" s="125"/>
      <c r="F27" s="26"/>
      <c r="G27" s="56" t="str">
        <f>IF(ISBLANK('T°Chambre froide'!$G$25),"",('T°Chambre froide'!$G$25))</f>
        <v>DJ</v>
      </c>
      <c r="H27" s="27"/>
      <c r="I27" s="56" t="str">
        <f>IF(ISBLANK('T°Chambre froide'!$I$25),"",('T°Chambre froide'!$I$25))</f>
        <v>DJ</v>
      </c>
      <c r="J27" s="26"/>
      <c r="K27" s="56" t="str">
        <f>IF(ISBLANK('T°Chambre froide'!$K$25),"",('T°Chambre froide'!$K$25))</f>
        <v>DJ</v>
      </c>
      <c r="L27" s="27"/>
      <c r="M27" s="56" t="str">
        <f>IF(ISBLANK('T°Chambre froide'!$M$25),"",('T°Chambre froide'!$M$25))</f>
        <v>DJ</v>
      </c>
      <c r="N27" s="26"/>
      <c r="O27" s="56" t="str">
        <f>IF(ISBLANK('T°Chambre froide'!$O$25),"",('T°Chambre froide'!$O$25))</f>
        <v>DJ</v>
      </c>
      <c r="P27" s="27"/>
      <c r="Q27" s="56" t="str">
        <f>IF(ISBLANK('T°Chambre froide'!$Q$25),"",('T°Chambre froide'!$Q$25))</f>
        <v>AC</v>
      </c>
      <c r="R27" s="26"/>
      <c r="S27" s="56" t="str">
        <f>IF(ISBLANK('T°Chambre froide'!$S$25),"",('T°Chambre froide'!$S$25))</f>
        <v>DJ</v>
      </c>
      <c r="T27" s="27"/>
      <c r="U27" s="56" t="str">
        <f>IF(ISBLANK('T°Chambre froide'!$U$25),"",('T°Chambre froide'!$U$25))</f>
        <v>DJ</v>
      </c>
      <c r="V27" s="26"/>
      <c r="W27" s="56" t="str">
        <f>IF(ISBLANK('T°Chambre froide'!$W$25),"",('T°Chambre froide'!$W$25))</f>
        <v>DJ</v>
      </c>
      <c r="X27" s="27"/>
      <c r="Y27" s="56" t="str">
        <f>IF(ISBLANK('T°Chambre froide'!$Y$25),"",('T°Chambre froide'!$Y$25))</f>
        <v>AC</v>
      </c>
      <c r="Z27" s="28" t="str">
        <f>$Z20</f>
        <v>TEMP +4°</v>
      </c>
      <c r="AA27" s="29"/>
      <c r="AB27" s="13"/>
      <c r="AI27" s="67">
        <v>2040</v>
      </c>
    </row>
    <row r="28" spans="1:35" ht="14.15" customHeight="1" thickBot="1" x14ac:dyDescent="0.35">
      <c r="A28" s="13"/>
      <c r="B28" s="12"/>
      <c r="C28" s="122" t="str">
        <f>$C$21</f>
        <v>CHAMBRE FROIDE NEGATIVE 04 CONGELATEUR</v>
      </c>
      <c r="D28" s="126"/>
      <c r="E28" s="127"/>
      <c r="F28" s="2"/>
      <c r="G28" s="57" t="str">
        <f>IF(ISBLANK('T°Chambre froide'!$G$25),"",('T°Chambre froide'!$G$25))</f>
        <v>DJ</v>
      </c>
      <c r="H28" s="3"/>
      <c r="I28" s="57" t="str">
        <f>IF(ISBLANK('T°Chambre froide'!$I$25),"",('T°Chambre froide'!$I$25))</f>
        <v>DJ</v>
      </c>
      <c r="J28" s="2"/>
      <c r="K28" s="57" t="str">
        <f>IF(ISBLANK('T°Chambre froide'!$K$25),"",('T°Chambre froide'!$K$25))</f>
        <v>DJ</v>
      </c>
      <c r="L28" s="3"/>
      <c r="M28" s="57" t="str">
        <f>IF(ISBLANK('T°Chambre froide'!$M$25),"",('T°Chambre froide'!$M$25))</f>
        <v>DJ</v>
      </c>
      <c r="N28" s="2"/>
      <c r="O28" s="57" t="str">
        <f>IF(ISBLANK('T°Chambre froide'!$O$25),"",('T°Chambre froide'!$O$25))</f>
        <v>DJ</v>
      </c>
      <c r="P28" s="3"/>
      <c r="Q28" s="57" t="str">
        <f>IF(ISBLANK('T°Chambre froide'!$Q$25),"",('T°Chambre froide'!$Q$25))</f>
        <v>AC</v>
      </c>
      <c r="R28" s="2"/>
      <c r="S28" s="57" t="str">
        <f>IF(ISBLANK('T°Chambre froide'!$S$25),"",('T°Chambre froide'!$S$25))</f>
        <v>DJ</v>
      </c>
      <c r="T28" s="3"/>
      <c r="U28" s="57" t="str">
        <f>IF(ISBLANK('T°Chambre froide'!$U$25),"",('T°Chambre froide'!$U$25))</f>
        <v>DJ</v>
      </c>
      <c r="V28" s="2"/>
      <c r="W28" s="57" t="str">
        <f>IF(ISBLANK('T°Chambre froide'!$W$25),"",('T°Chambre froide'!$W$25))</f>
        <v>DJ</v>
      </c>
      <c r="X28" s="3"/>
      <c r="Y28" s="57" t="str">
        <f>IF(ISBLANK('T°Chambre froide'!$Y$25),"",('T°Chambre froide'!$Y$25))</f>
        <v>AC</v>
      </c>
      <c r="Z28" s="61" t="str">
        <f>$Z21</f>
        <v>TEMP -20°</v>
      </c>
      <c r="AA28" s="4"/>
      <c r="AB28" s="13"/>
    </row>
    <row r="29" spans="1:35" ht="14.15" customHeight="1" x14ac:dyDescent="0.3">
      <c r="A29" s="13"/>
      <c r="B29" s="12"/>
      <c r="C29" s="135"/>
      <c r="D29" s="136"/>
      <c r="E29" s="137"/>
      <c r="F29" s="106" t="s">
        <v>0</v>
      </c>
      <c r="G29" s="107"/>
      <c r="H29" s="108"/>
      <c r="I29" s="109"/>
      <c r="J29" s="110" t="s">
        <v>1</v>
      </c>
      <c r="K29" s="111"/>
      <c r="L29" s="112"/>
      <c r="M29" s="113"/>
      <c r="N29" s="110" t="s">
        <v>2</v>
      </c>
      <c r="O29" s="111"/>
      <c r="P29" s="112"/>
      <c r="Q29" s="113"/>
      <c r="R29" s="110" t="s">
        <v>3</v>
      </c>
      <c r="S29" s="111"/>
      <c r="T29" s="112"/>
      <c r="U29" s="113"/>
      <c r="V29" s="110" t="s">
        <v>4</v>
      </c>
      <c r="W29" s="111"/>
      <c r="X29" s="112"/>
      <c r="Y29" s="113"/>
      <c r="Z29" s="23" t="s">
        <v>7</v>
      </c>
      <c r="AA29" s="94" t="s">
        <v>6</v>
      </c>
      <c r="AB29" s="13"/>
    </row>
    <row r="30" spans="1:35" ht="14.15" customHeight="1" x14ac:dyDescent="0.3">
      <c r="A30" s="13"/>
      <c r="B30" s="12"/>
      <c r="C30" s="138"/>
      <c r="D30" s="139"/>
      <c r="E30" s="140"/>
      <c r="F30" s="2" t="s">
        <v>12</v>
      </c>
      <c r="G30" s="31" t="s">
        <v>14</v>
      </c>
      <c r="H30" s="20" t="s">
        <v>13</v>
      </c>
      <c r="I30" s="30" t="s">
        <v>14</v>
      </c>
      <c r="J30" s="2" t="s">
        <v>12</v>
      </c>
      <c r="K30" s="31" t="s">
        <v>14</v>
      </c>
      <c r="L30" s="20" t="s">
        <v>13</v>
      </c>
      <c r="M30" s="30" t="s">
        <v>14</v>
      </c>
      <c r="N30" s="2" t="s">
        <v>12</v>
      </c>
      <c r="O30" s="31" t="s">
        <v>14</v>
      </c>
      <c r="P30" s="20" t="s">
        <v>22</v>
      </c>
      <c r="Q30" s="30" t="s">
        <v>14</v>
      </c>
      <c r="R30" s="2" t="s">
        <v>12</v>
      </c>
      <c r="S30" s="31" t="s">
        <v>14</v>
      </c>
      <c r="T30" s="20" t="s">
        <v>13</v>
      </c>
      <c r="U30" s="30" t="s">
        <v>14</v>
      </c>
      <c r="V30" s="2" t="s">
        <v>12</v>
      </c>
      <c r="W30" s="31" t="s">
        <v>14</v>
      </c>
      <c r="X30" s="20" t="s">
        <v>13</v>
      </c>
      <c r="Y30" s="30" t="s">
        <v>14</v>
      </c>
      <c r="Z30" s="24" t="s">
        <v>8</v>
      </c>
      <c r="AA30" s="95"/>
      <c r="AB30" s="13"/>
    </row>
    <row r="31" spans="1:35" ht="18" customHeight="1" x14ac:dyDescent="0.25">
      <c r="A31" s="13"/>
      <c r="B31" s="12"/>
      <c r="C31" s="116">
        <f>C24+1</f>
        <v>43</v>
      </c>
      <c r="D31" s="117"/>
      <c r="E31" s="117"/>
      <c r="F31" s="98">
        <f>V24+3</f>
        <v>45950</v>
      </c>
      <c r="G31" s="99"/>
      <c r="H31" s="100"/>
      <c r="I31" s="101"/>
      <c r="J31" s="98">
        <f>F31+1</f>
        <v>45951</v>
      </c>
      <c r="K31" s="99"/>
      <c r="L31" s="100"/>
      <c r="M31" s="101"/>
      <c r="N31" s="98">
        <f>J31+1</f>
        <v>45952</v>
      </c>
      <c r="O31" s="99"/>
      <c r="P31" s="100"/>
      <c r="Q31" s="101"/>
      <c r="R31" s="98">
        <f>N31+1</f>
        <v>45953</v>
      </c>
      <c r="S31" s="99"/>
      <c r="T31" s="100"/>
      <c r="U31" s="101"/>
      <c r="V31" s="98">
        <f>R31+1</f>
        <v>45954</v>
      </c>
      <c r="W31" s="99"/>
      <c r="X31" s="100"/>
      <c r="Y31" s="101"/>
      <c r="Z31" s="91"/>
      <c r="AA31" s="92"/>
      <c r="AB31" s="13"/>
    </row>
    <row r="32" spans="1:35" ht="14.15" customHeight="1" x14ac:dyDescent="0.3">
      <c r="A32" s="13"/>
      <c r="B32" s="12"/>
      <c r="C32" s="114" t="str">
        <f>$C$18</f>
        <v>CHAMBRE FROIDE POSITIVE 01 BOF</v>
      </c>
      <c r="D32" s="124"/>
      <c r="E32" s="125"/>
      <c r="F32" s="26"/>
      <c r="G32" s="56"/>
      <c r="H32" s="27"/>
      <c r="I32" s="56"/>
      <c r="J32" s="26"/>
      <c r="K32" s="56"/>
      <c r="L32" s="27"/>
      <c r="M32" s="56"/>
      <c r="N32" s="26"/>
      <c r="O32" s="56"/>
      <c r="P32" s="27"/>
      <c r="Q32" s="56"/>
      <c r="R32" s="26"/>
      <c r="S32" s="56"/>
      <c r="T32" s="27"/>
      <c r="U32" s="56"/>
      <c r="V32" s="26"/>
      <c r="W32" s="56"/>
      <c r="X32" s="27"/>
      <c r="Y32" s="56"/>
      <c r="Z32" s="28" t="str">
        <f>$Z25</f>
        <v>TEMP +4°</v>
      </c>
      <c r="AA32" s="29"/>
      <c r="AB32" s="13"/>
    </row>
    <row r="33" spans="1:28" ht="14.15" customHeight="1" x14ac:dyDescent="0.3">
      <c r="A33" s="13"/>
      <c r="B33" s="12"/>
      <c r="C33" s="122" t="str">
        <f>$C$19</f>
        <v>CHAMBRE FROIDE POSITIVE 02 LEGUMES</v>
      </c>
      <c r="D33" s="126"/>
      <c r="E33" s="127"/>
      <c r="F33" s="2"/>
      <c r="G33" s="57" t="str">
        <f>IF(ISBLANK('T°Chambre froide'!$G$32),"",('T°Chambre froide'!$G$32))</f>
        <v/>
      </c>
      <c r="H33" s="3"/>
      <c r="I33" s="57" t="str">
        <f>IF(ISBLANK('T°Chambre froide'!$I$32),"",('T°Chambre froide'!$I$32))</f>
        <v/>
      </c>
      <c r="J33" s="2"/>
      <c r="K33" s="57" t="str">
        <f>IF(ISBLANK('T°Chambre froide'!$K$32),"",('T°Chambre froide'!$K$32))</f>
        <v/>
      </c>
      <c r="L33" s="3"/>
      <c r="M33" s="57" t="str">
        <f>IF(ISBLANK('T°Chambre froide'!$M$32),"",('T°Chambre froide'!$M$32))</f>
        <v/>
      </c>
      <c r="N33" s="2"/>
      <c r="O33" s="57" t="str">
        <f>IF(ISBLANK('T°Chambre froide'!$O$32),"",('T°Chambre froide'!$O$32))</f>
        <v/>
      </c>
      <c r="P33" s="3"/>
      <c r="Q33" s="57" t="str">
        <f>IF(ISBLANK('T°Chambre froide'!$Q$32),"",('T°Chambre froide'!$Q$32))</f>
        <v/>
      </c>
      <c r="R33" s="2"/>
      <c r="S33" s="57" t="str">
        <f>IF(ISBLANK('T°Chambre froide'!$S$32),"",('T°Chambre froide'!$S$32))</f>
        <v/>
      </c>
      <c r="T33" s="3"/>
      <c r="U33" s="57" t="str">
        <f>IF(ISBLANK('T°Chambre froide'!$U$32),"",('T°Chambre froide'!$U$32))</f>
        <v/>
      </c>
      <c r="V33" s="2"/>
      <c r="W33" s="57" t="str">
        <f>IF(ISBLANK('T°Chambre froide'!$W$32),"",('T°Chambre froide'!$W$32))</f>
        <v/>
      </c>
      <c r="X33" s="3"/>
      <c r="Y33" s="57" t="str">
        <f>IF(ISBLANK('T°Chambre froide'!$Y$32),"",('T°Chambre froide'!$Y$32))</f>
        <v/>
      </c>
      <c r="Z33" s="61" t="str">
        <f>$Z26</f>
        <v>TEMP +6°</v>
      </c>
      <c r="AA33" s="4"/>
      <c r="AB33" s="13"/>
    </row>
    <row r="34" spans="1:28" ht="14.15" customHeight="1" x14ac:dyDescent="0.3">
      <c r="A34" s="13"/>
      <c r="B34" s="12"/>
      <c r="C34" s="114" t="str">
        <f>$C$20</f>
        <v>CHAMBRE FROIDE POSITIVE 03 VIANDE</v>
      </c>
      <c r="D34" s="124"/>
      <c r="E34" s="125"/>
      <c r="F34" s="26"/>
      <c r="G34" s="56" t="str">
        <f>IF(ISBLANK('T°Chambre froide'!$G$32),"",('T°Chambre froide'!$G$32))</f>
        <v/>
      </c>
      <c r="H34" s="27"/>
      <c r="I34" s="56" t="str">
        <f>IF(ISBLANK('T°Chambre froide'!$I$32),"",('T°Chambre froide'!$I$32))</f>
        <v/>
      </c>
      <c r="J34" s="26"/>
      <c r="K34" s="56" t="str">
        <f>IF(ISBLANK('T°Chambre froide'!$K$32),"",('T°Chambre froide'!$K$32))</f>
        <v/>
      </c>
      <c r="L34" s="27"/>
      <c r="M34" s="56" t="str">
        <f>IF(ISBLANK('T°Chambre froide'!$M$32),"",('T°Chambre froide'!$M$32))</f>
        <v/>
      </c>
      <c r="N34" s="26"/>
      <c r="O34" s="56" t="str">
        <f>IF(ISBLANK('T°Chambre froide'!$O$32),"",('T°Chambre froide'!$O$32))</f>
        <v/>
      </c>
      <c r="P34" s="27"/>
      <c r="Q34" s="56" t="str">
        <f>IF(ISBLANK('T°Chambre froide'!$Q$32),"",('T°Chambre froide'!$Q$32))</f>
        <v/>
      </c>
      <c r="R34" s="26"/>
      <c r="S34" s="56" t="str">
        <f>IF(ISBLANK('T°Chambre froide'!$S$32),"",('T°Chambre froide'!$S$32))</f>
        <v/>
      </c>
      <c r="T34" s="27"/>
      <c r="U34" s="56" t="str">
        <f>IF(ISBLANK('T°Chambre froide'!$U$32),"",('T°Chambre froide'!$U$32))</f>
        <v/>
      </c>
      <c r="V34" s="26"/>
      <c r="W34" s="56" t="str">
        <f>IF(ISBLANK('T°Chambre froide'!$W$32),"",('T°Chambre froide'!$W$32))</f>
        <v/>
      </c>
      <c r="X34" s="27"/>
      <c r="Y34" s="56" t="str">
        <f>IF(ISBLANK('T°Chambre froide'!$Y$32),"",('T°Chambre froide'!$Y$32))</f>
        <v/>
      </c>
      <c r="Z34" s="28" t="str">
        <f>$Z27</f>
        <v>TEMP +4°</v>
      </c>
      <c r="AA34" s="29"/>
      <c r="AB34" s="13"/>
    </row>
    <row r="35" spans="1:28" ht="14.15" customHeight="1" thickBot="1" x14ac:dyDescent="0.35">
      <c r="A35" s="13"/>
      <c r="B35" s="12"/>
      <c r="C35" s="122" t="str">
        <f>$C$21</f>
        <v>CHAMBRE FROIDE NEGATIVE 04 CONGELATEUR</v>
      </c>
      <c r="D35" s="126"/>
      <c r="E35" s="127"/>
      <c r="F35" s="2"/>
      <c r="G35" s="57" t="str">
        <f>IF(ISBLANK('T°Chambre froide'!$G$32),"",('T°Chambre froide'!$G$32))</f>
        <v/>
      </c>
      <c r="H35" s="3"/>
      <c r="I35" s="57" t="str">
        <f>IF(ISBLANK('T°Chambre froide'!$I$32),"",('T°Chambre froide'!$I$32))</f>
        <v/>
      </c>
      <c r="J35" s="2"/>
      <c r="K35" s="57" t="str">
        <f>IF(ISBLANK('T°Chambre froide'!$K$32),"",('T°Chambre froide'!$K$32))</f>
        <v/>
      </c>
      <c r="L35" s="3"/>
      <c r="M35" s="57" t="str">
        <f>IF(ISBLANK('T°Chambre froide'!$M$32),"",('T°Chambre froide'!$M$32))</f>
        <v/>
      </c>
      <c r="N35" s="2"/>
      <c r="O35" s="57" t="str">
        <f>IF(ISBLANK('T°Chambre froide'!$O$32),"",('T°Chambre froide'!$O$32))</f>
        <v/>
      </c>
      <c r="P35" s="3"/>
      <c r="Q35" s="57" t="str">
        <f>IF(ISBLANK('T°Chambre froide'!$Q$32),"",('T°Chambre froide'!$Q$32))</f>
        <v/>
      </c>
      <c r="R35" s="2"/>
      <c r="S35" s="57" t="str">
        <f>IF(ISBLANK('T°Chambre froide'!$S$32),"",('T°Chambre froide'!$S$32))</f>
        <v/>
      </c>
      <c r="T35" s="3"/>
      <c r="U35" s="57" t="str">
        <f>IF(ISBLANK('T°Chambre froide'!$U$32),"",('T°Chambre froide'!$U$32))</f>
        <v/>
      </c>
      <c r="V35" s="2"/>
      <c r="W35" s="57" t="str">
        <f>IF(ISBLANK('T°Chambre froide'!$W$32),"",('T°Chambre froide'!$W$32))</f>
        <v/>
      </c>
      <c r="X35" s="3"/>
      <c r="Y35" s="57" t="str">
        <f>IF(ISBLANK('T°Chambre froide'!$Y$32),"",('T°Chambre froide'!$Y$32))</f>
        <v/>
      </c>
      <c r="Z35" s="61" t="str">
        <f>$Z28</f>
        <v>TEMP -20°</v>
      </c>
      <c r="AA35" s="4"/>
      <c r="AB35" s="13"/>
    </row>
    <row r="36" spans="1:28" ht="14.15" customHeight="1" x14ac:dyDescent="0.3">
      <c r="A36" s="13"/>
      <c r="B36" s="12"/>
      <c r="C36" s="141"/>
      <c r="D36" s="142"/>
      <c r="E36" s="143"/>
      <c r="F36" s="118" t="s">
        <v>0</v>
      </c>
      <c r="G36" s="119"/>
      <c r="H36" s="120"/>
      <c r="I36" s="121"/>
      <c r="J36" s="102" t="s">
        <v>1</v>
      </c>
      <c r="K36" s="103"/>
      <c r="L36" s="104"/>
      <c r="M36" s="105"/>
      <c r="N36" s="102" t="s">
        <v>2</v>
      </c>
      <c r="O36" s="103"/>
      <c r="P36" s="104"/>
      <c r="Q36" s="105"/>
      <c r="R36" s="102" t="s">
        <v>3</v>
      </c>
      <c r="S36" s="103"/>
      <c r="T36" s="104"/>
      <c r="U36" s="105"/>
      <c r="V36" s="102" t="s">
        <v>4</v>
      </c>
      <c r="W36" s="103"/>
      <c r="X36" s="104"/>
      <c r="Y36" s="105"/>
      <c r="Z36" s="23" t="s">
        <v>7</v>
      </c>
      <c r="AA36" s="96" t="s">
        <v>6</v>
      </c>
      <c r="AB36" s="13"/>
    </row>
    <row r="37" spans="1:28" ht="14.15" customHeight="1" x14ac:dyDescent="0.3">
      <c r="A37" s="13"/>
      <c r="B37" s="12"/>
      <c r="C37" s="144"/>
      <c r="D37" s="145"/>
      <c r="E37" s="146"/>
      <c r="F37" s="32" t="s">
        <v>12</v>
      </c>
      <c r="G37" s="31" t="s">
        <v>14</v>
      </c>
      <c r="H37" s="35" t="s">
        <v>13</v>
      </c>
      <c r="I37" s="30" t="s">
        <v>14</v>
      </c>
      <c r="J37" s="32" t="s">
        <v>12</v>
      </c>
      <c r="K37" s="31" t="s">
        <v>14</v>
      </c>
      <c r="L37" s="35" t="s">
        <v>13</v>
      </c>
      <c r="M37" s="30" t="s">
        <v>14</v>
      </c>
      <c r="N37" s="32" t="s">
        <v>12</v>
      </c>
      <c r="O37" s="31" t="s">
        <v>14</v>
      </c>
      <c r="P37" s="35" t="s">
        <v>22</v>
      </c>
      <c r="Q37" s="30" t="s">
        <v>14</v>
      </c>
      <c r="R37" s="32" t="s">
        <v>12</v>
      </c>
      <c r="S37" s="31" t="s">
        <v>14</v>
      </c>
      <c r="T37" s="35" t="s">
        <v>13</v>
      </c>
      <c r="U37" s="30" t="s">
        <v>14</v>
      </c>
      <c r="V37" s="32" t="s">
        <v>12</v>
      </c>
      <c r="W37" s="31" t="s">
        <v>14</v>
      </c>
      <c r="X37" s="35" t="s">
        <v>13</v>
      </c>
      <c r="Y37" s="30" t="s">
        <v>14</v>
      </c>
      <c r="Z37" s="24" t="s">
        <v>8</v>
      </c>
      <c r="AA37" s="97"/>
      <c r="AB37" s="13"/>
    </row>
    <row r="38" spans="1:28" ht="18" customHeight="1" x14ac:dyDescent="0.25">
      <c r="A38" s="13"/>
      <c r="B38" s="12"/>
      <c r="C38" s="116">
        <f>C31+1</f>
        <v>44</v>
      </c>
      <c r="D38" s="128"/>
      <c r="E38" s="128"/>
      <c r="F38" s="98">
        <f>V31+3</f>
        <v>45957</v>
      </c>
      <c r="G38" s="99"/>
      <c r="H38" s="100"/>
      <c r="I38" s="101"/>
      <c r="J38" s="98">
        <f>F38+1</f>
        <v>45958</v>
      </c>
      <c r="K38" s="99"/>
      <c r="L38" s="100"/>
      <c r="M38" s="101"/>
      <c r="N38" s="98">
        <f>J38+1</f>
        <v>45959</v>
      </c>
      <c r="O38" s="99"/>
      <c r="P38" s="100"/>
      <c r="Q38" s="101"/>
      <c r="R38" s="98">
        <f>N38+1</f>
        <v>45960</v>
      </c>
      <c r="S38" s="99"/>
      <c r="T38" s="100"/>
      <c r="U38" s="101"/>
      <c r="V38" s="98">
        <f>R38+1</f>
        <v>45961</v>
      </c>
      <c r="W38" s="99"/>
      <c r="X38" s="100"/>
      <c r="Y38" s="101"/>
      <c r="Z38" s="91"/>
      <c r="AA38" s="93"/>
      <c r="AB38" s="13"/>
    </row>
    <row r="39" spans="1:28" ht="14.15" customHeight="1" x14ac:dyDescent="0.3">
      <c r="A39" s="13"/>
      <c r="B39" s="12"/>
      <c r="C39" s="114" t="str">
        <f>$C$18</f>
        <v>CHAMBRE FROIDE POSITIVE 01 BOF</v>
      </c>
      <c r="D39" s="124"/>
      <c r="E39" s="125"/>
      <c r="F39" s="26"/>
      <c r="G39" s="56"/>
      <c r="H39" s="27"/>
      <c r="I39" s="56"/>
      <c r="J39" s="26"/>
      <c r="K39" s="56"/>
      <c r="L39" s="27"/>
      <c r="M39" s="56"/>
      <c r="N39" s="26"/>
      <c r="O39" s="56"/>
      <c r="P39" s="27"/>
      <c r="Q39" s="56"/>
      <c r="R39" s="26"/>
      <c r="S39" s="56"/>
      <c r="T39" s="27"/>
      <c r="U39" s="56"/>
      <c r="V39" s="26"/>
      <c r="W39" s="56"/>
      <c r="X39" s="27"/>
      <c r="Y39" s="56"/>
      <c r="Z39" s="28" t="str">
        <f>$Z32</f>
        <v>TEMP +4°</v>
      </c>
      <c r="AA39" s="29"/>
      <c r="AB39" s="13"/>
    </row>
    <row r="40" spans="1:28" ht="14.15" customHeight="1" x14ac:dyDescent="0.3">
      <c r="A40" s="13"/>
      <c r="B40" s="12"/>
      <c r="C40" s="122" t="str">
        <f>$C$19</f>
        <v>CHAMBRE FROIDE POSITIVE 02 LEGUMES</v>
      </c>
      <c r="D40" s="126"/>
      <c r="E40" s="127"/>
      <c r="F40" s="2"/>
      <c r="G40" s="57" t="str">
        <f>IF(ISBLANK('T°Chambre froide'!$G$39),"",('T°Chambre froide'!$G$39))</f>
        <v/>
      </c>
      <c r="H40" s="3"/>
      <c r="I40" s="57" t="str">
        <f>IF(ISBLANK('T°Chambre froide'!$I$39),"",('T°Chambre froide'!$I$39))</f>
        <v/>
      </c>
      <c r="J40" s="2"/>
      <c r="K40" s="57" t="str">
        <f>IF(ISBLANK('T°Chambre froide'!$K$39),"",('T°Chambre froide'!$K$39))</f>
        <v/>
      </c>
      <c r="L40" s="3"/>
      <c r="M40" s="57" t="str">
        <f>IF(ISBLANK('T°Chambre froide'!$M$39),"",('T°Chambre froide'!$M$39))</f>
        <v/>
      </c>
      <c r="N40" s="2"/>
      <c r="O40" s="57" t="str">
        <f>IF(ISBLANK('T°Chambre froide'!$O$39),"",('T°Chambre froide'!$O$39))</f>
        <v/>
      </c>
      <c r="P40" s="3"/>
      <c r="Q40" s="57" t="str">
        <f>IF(ISBLANK('T°Chambre froide'!$Q$39),"",('T°Chambre froide'!$Q$39))</f>
        <v/>
      </c>
      <c r="R40" s="2"/>
      <c r="S40" s="57" t="str">
        <f>IF(ISBLANK('T°Chambre froide'!$S$39),"",('T°Chambre froide'!$S$39))</f>
        <v/>
      </c>
      <c r="T40" s="3"/>
      <c r="U40" s="57" t="str">
        <f>IF(ISBLANK('T°Chambre froide'!$U$39),"",('T°Chambre froide'!$U$39))</f>
        <v/>
      </c>
      <c r="V40" s="2"/>
      <c r="W40" s="57" t="str">
        <f>IF(ISBLANK('T°Chambre froide'!$W$39),"",('T°Chambre froide'!$W$39))</f>
        <v/>
      </c>
      <c r="X40" s="3"/>
      <c r="Y40" s="57" t="str">
        <f>IF(ISBLANK('T°Chambre froide'!$Y$39),"",('T°Chambre froide'!$Y$39))</f>
        <v/>
      </c>
      <c r="Z40" s="61" t="str">
        <f>$Z33</f>
        <v>TEMP +6°</v>
      </c>
      <c r="AA40" s="39"/>
      <c r="AB40" s="13"/>
    </row>
    <row r="41" spans="1:28" ht="14.15" customHeight="1" x14ac:dyDescent="0.3">
      <c r="A41" s="13"/>
      <c r="B41" s="12"/>
      <c r="C41" s="114" t="str">
        <f>$C$20</f>
        <v>CHAMBRE FROIDE POSITIVE 03 VIANDE</v>
      </c>
      <c r="D41" s="124"/>
      <c r="E41" s="125"/>
      <c r="F41" s="26"/>
      <c r="G41" s="56" t="str">
        <f>IF(ISBLANK('T°Chambre froide'!$G$39),"",('T°Chambre froide'!$G$39))</f>
        <v/>
      </c>
      <c r="H41" s="27"/>
      <c r="I41" s="56" t="str">
        <f>IF(ISBLANK('T°Chambre froide'!$I$39),"",('T°Chambre froide'!$I$39))</f>
        <v/>
      </c>
      <c r="J41" s="26"/>
      <c r="K41" s="56" t="str">
        <f>IF(ISBLANK('T°Chambre froide'!$K$39),"",('T°Chambre froide'!$K$39))</f>
        <v/>
      </c>
      <c r="L41" s="27"/>
      <c r="M41" s="56" t="str">
        <f>IF(ISBLANK('T°Chambre froide'!$M$39),"",('T°Chambre froide'!$M$39))</f>
        <v/>
      </c>
      <c r="N41" s="26"/>
      <c r="O41" s="56" t="str">
        <f>IF(ISBLANK('T°Chambre froide'!$O$39),"",('T°Chambre froide'!$O$39))</f>
        <v/>
      </c>
      <c r="P41" s="27"/>
      <c r="Q41" s="56" t="str">
        <f>IF(ISBLANK('T°Chambre froide'!$Q$39),"",('T°Chambre froide'!$Q$39))</f>
        <v/>
      </c>
      <c r="R41" s="26"/>
      <c r="S41" s="56" t="str">
        <f>IF(ISBLANK('T°Chambre froide'!$S$39),"",('T°Chambre froide'!$S$39))</f>
        <v/>
      </c>
      <c r="T41" s="27"/>
      <c r="U41" s="56" t="str">
        <f>IF(ISBLANK('T°Chambre froide'!$U$39),"",('T°Chambre froide'!$U$39))</f>
        <v/>
      </c>
      <c r="V41" s="26"/>
      <c r="W41" s="56" t="str">
        <f>IF(ISBLANK('T°Chambre froide'!$W$39),"",('T°Chambre froide'!$W$39))</f>
        <v/>
      </c>
      <c r="X41" s="27"/>
      <c r="Y41" s="56" t="str">
        <f>IF(ISBLANK('T°Chambre froide'!$Y$39),"",('T°Chambre froide'!$Y$39))</f>
        <v/>
      </c>
      <c r="Z41" s="28" t="str">
        <f>$Z34</f>
        <v>TEMP +4°</v>
      </c>
      <c r="AA41" s="29"/>
      <c r="AB41" s="13"/>
    </row>
    <row r="42" spans="1:28" ht="14.15" customHeight="1" x14ac:dyDescent="0.3">
      <c r="A42" s="13"/>
      <c r="B42" s="12"/>
      <c r="C42" s="122" t="str">
        <f>$C$21</f>
        <v>CHAMBRE FROIDE NEGATIVE 04 CONGELATEUR</v>
      </c>
      <c r="D42" s="126"/>
      <c r="E42" s="127"/>
      <c r="F42" s="2"/>
      <c r="G42" s="57" t="str">
        <f>IF(ISBLANK('T°Chambre froide'!$G$39),"",('T°Chambre froide'!$G$39))</f>
        <v/>
      </c>
      <c r="H42" s="3"/>
      <c r="I42" s="57" t="str">
        <f>IF(ISBLANK('T°Chambre froide'!$I$39),"",('T°Chambre froide'!$I$39))</f>
        <v/>
      </c>
      <c r="J42" s="2"/>
      <c r="K42" s="57" t="str">
        <f>IF(ISBLANK('T°Chambre froide'!$K$39),"",('T°Chambre froide'!$K$39))</f>
        <v/>
      </c>
      <c r="L42" s="3"/>
      <c r="M42" s="57" t="str">
        <f>IF(ISBLANK('T°Chambre froide'!$M$39),"",('T°Chambre froide'!$M$39))</f>
        <v/>
      </c>
      <c r="N42" s="2"/>
      <c r="O42" s="57" t="str">
        <f>IF(ISBLANK('T°Chambre froide'!$O$39),"",('T°Chambre froide'!$O$39))</f>
        <v/>
      </c>
      <c r="P42" s="3"/>
      <c r="Q42" s="57" t="str">
        <f>IF(ISBLANK('T°Chambre froide'!$Q$39),"",('T°Chambre froide'!$Q$39))</f>
        <v/>
      </c>
      <c r="R42" s="2"/>
      <c r="S42" s="57" t="str">
        <f>IF(ISBLANK('T°Chambre froide'!$S$39),"",('T°Chambre froide'!$S$39))</f>
        <v/>
      </c>
      <c r="T42" s="3"/>
      <c r="U42" s="57" t="str">
        <f>IF(ISBLANK('T°Chambre froide'!$U$39),"",('T°Chambre froide'!$U$39))</f>
        <v/>
      </c>
      <c r="V42" s="2"/>
      <c r="W42" s="57" t="str">
        <f>IF(ISBLANK('T°Chambre froide'!$W$39),"",('T°Chambre froide'!$W$39))</f>
        <v/>
      </c>
      <c r="X42" s="3"/>
      <c r="Y42" s="57" t="str">
        <f>IF(ISBLANK('T°Chambre froide'!$Y$39),"",('T°Chambre froide'!$Y$39))</f>
        <v/>
      </c>
      <c r="Z42" s="61" t="str">
        <f>$Z35</f>
        <v>TEMP -20°</v>
      </c>
      <c r="AA42" s="39"/>
      <c r="AB42" s="13"/>
    </row>
    <row r="43" spans="1:28" ht="10" customHeight="1" x14ac:dyDescent="0.3">
      <c r="A43" s="13"/>
      <c r="B43" s="12"/>
      <c r="E43" s="7"/>
      <c r="F43" s="1"/>
      <c r="G43" s="1"/>
      <c r="H43" s="1"/>
      <c r="I43" s="1"/>
      <c r="J43" s="1"/>
      <c r="K43" s="1"/>
      <c r="L43" s="1"/>
      <c r="M43" s="1"/>
      <c r="N43" s="1"/>
      <c r="O43" s="1"/>
      <c r="P43" s="1"/>
      <c r="Q43" s="1"/>
      <c r="R43" s="1"/>
      <c r="S43" s="1"/>
      <c r="T43" s="1"/>
      <c r="U43" s="1"/>
      <c r="V43" s="1"/>
      <c r="W43" s="1"/>
      <c r="X43" s="1"/>
      <c r="Y43" s="1"/>
      <c r="Z43" s="6"/>
      <c r="AB43" s="13"/>
    </row>
    <row r="44" spans="1:28" ht="15.5" x14ac:dyDescent="0.25">
      <c r="A44" s="13"/>
      <c r="B44" s="12"/>
      <c r="C44" s="51" t="s">
        <v>40</v>
      </c>
      <c r="E44" s="21"/>
      <c r="F44" s="22"/>
      <c r="G44" s="22"/>
      <c r="H44" s="22"/>
      <c r="I44" s="22"/>
      <c r="J44" s="22"/>
      <c r="K44" s="22"/>
      <c r="L44" s="22"/>
      <c r="M44" s="22"/>
      <c r="N44" s="52" t="s">
        <v>32</v>
      </c>
      <c r="O44" s="129" t="s">
        <v>37</v>
      </c>
      <c r="P44" s="129"/>
      <c r="Q44" s="129"/>
      <c r="R44" s="129"/>
      <c r="S44" s="129"/>
      <c r="T44" s="129"/>
      <c r="U44" s="129"/>
      <c r="V44" s="129"/>
      <c r="W44" s="129"/>
      <c r="X44" s="129"/>
      <c r="Y44" s="129"/>
      <c r="Z44" s="50"/>
      <c r="AB44" s="13"/>
    </row>
    <row r="45" spans="1:28" ht="15.5" x14ac:dyDescent="0.25">
      <c r="A45" s="13"/>
      <c r="B45" s="12"/>
      <c r="C45" s="51" t="s">
        <v>41</v>
      </c>
      <c r="E45" s="21"/>
      <c r="F45" s="22"/>
      <c r="G45" s="22"/>
      <c r="H45" s="22"/>
      <c r="I45" s="22"/>
      <c r="J45" s="22"/>
      <c r="K45" s="22"/>
      <c r="L45" s="22"/>
      <c r="M45" s="22"/>
      <c r="N45" s="52" t="s">
        <v>33</v>
      </c>
      <c r="O45" s="129" t="s">
        <v>38</v>
      </c>
      <c r="P45" s="129"/>
      <c r="Q45" s="129"/>
      <c r="R45" s="129"/>
      <c r="S45" s="129"/>
      <c r="T45" s="129"/>
      <c r="U45" s="129"/>
      <c r="V45" s="129"/>
      <c r="W45" s="129"/>
      <c r="X45" s="129"/>
      <c r="Y45" s="129"/>
      <c r="Z45" s="49"/>
      <c r="AB45" s="13"/>
    </row>
    <row r="46" spans="1:28" ht="15.5" x14ac:dyDescent="0.25">
      <c r="A46" s="13"/>
      <c r="B46" s="12"/>
      <c r="C46" s="6" t="s">
        <v>11</v>
      </c>
      <c r="E46" s="22"/>
      <c r="F46" s="22"/>
      <c r="G46" s="22"/>
      <c r="H46" s="22"/>
      <c r="I46" s="22"/>
      <c r="J46" s="22"/>
      <c r="K46" s="22"/>
      <c r="L46" s="22"/>
      <c r="M46" s="22"/>
      <c r="N46" s="52" t="s">
        <v>34</v>
      </c>
      <c r="O46" s="129" t="s">
        <v>39</v>
      </c>
      <c r="P46" s="129"/>
      <c r="Q46" s="129"/>
      <c r="R46" s="129"/>
      <c r="S46" s="129"/>
      <c r="T46" s="129"/>
      <c r="U46" s="129"/>
      <c r="V46" s="129"/>
      <c r="W46" s="129"/>
      <c r="X46" s="129"/>
      <c r="Y46" s="129"/>
      <c r="Z46" s="49"/>
      <c r="AB46" s="13"/>
    </row>
    <row r="47" spans="1:28" ht="15.5" x14ac:dyDescent="0.25">
      <c r="A47" s="13"/>
      <c r="B47" s="12"/>
      <c r="C47" s="6" t="s">
        <v>5</v>
      </c>
      <c r="E47" s="22"/>
      <c r="F47" s="22"/>
      <c r="G47" s="22"/>
      <c r="H47" s="22"/>
      <c r="I47" s="22"/>
      <c r="J47" s="22"/>
      <c r="K47" s="22"/>
      <c r="L47" s="22"/>
      <c r="M47" s="22"/>
      <c r="N47" s="52" t="s">
        <v>35</v>
      </c>
      <c r="O47" s="129" t="s">
        <v>36</v>
      </c>
      <c r="P47" s="129"/>
      <c r="Q47" s="129"/>
      <c r="R47" s="129"/>
      <c r="S47" s="129"/>
      <c r="T47" s="129"/>
      <c r="U47" s="129"/>
      <c r="V47" s="129"/>
      <c r="W47" s="129"/>
      <c r="X47" s="129"/>
      <c r="Y47" s="129"/>
      <c r="Z47" s="49"/>
      <c r="AB47" s="13"/>
    </row>
    <row r="48" spans="1:28" ht="10" customHeight="1" thickBot="1" x14ac:dyDescent="0.35">
      <c r="A48" s="13"/>
      <c r="B48" s="14"/>
      <c r="C48" s="15"/>
      <c r="D48" s="15"/>
      <c r="E48" s="16"/>
      <c r="F48" s="17"/>
      <c r="G48" s="17"/>
      <c r="H48" s="17"/>
      <c r="I48" s="17"/>
      <c r="J48" s="17"/>
      <c r="K48" s="17"/>
      <c r="L48" s="17"/>
      <c r="M48" s="17"/>
      <c r="N48" s="17"/>
      <c r="O48" s="17"/>
      <c r="P48" s="17"/>
      <c r="Q48" s="17"/>
      <c r="R48" s="17"/>
      <c r="S48" s="17"/>
      <c r="T48" s="17"/>
      <c r="U48" s="17"/>
      <c r="V48" s="17"/>
      <c r="W48" s="17"/>
      <c r="X48" s="17"/>
      <c r="Y48" s="17"/>
      <c r="Z48" s="18"/>
      <c r="AA48" s="15"/>
      <c r="AB48" s="19"/>
    </row>
    <row r="49" spans="5:26" ht="13.5" thickTop="1" x14ac:dyDescent="0.3">
      <c r="E49" s="5"/>
      <c r="Z49" s="6"/>
    </row>
    <row r="50" spans="5:26" ht="13" x14ac:dyDescent="0.3">
      <c r="E50" s="1"/>
      <c r="F50" s="1"/>
      <c r="G50" s="1"/>
      <c r="H50" s="1"/>
      <c r="I50" s="1"/>
      <c r="J50" s="1"/>
      <c r="K50" s="1"/>
      <c r="L50" s="1"/>
      <c r="M50" s="1"/>
      <c r="N50" s="1"/>
      <c r="O50" s="1"/>
      <c r="P50" s="1"/>
      <c r="Q50" s="1"/>
      <c r="R50" s="1"/>
      <c r="S50" s="1"/>
      <c r="T50" s="1"/>
      <c r="U50" s="1"/>
    </row>
    <row r="51" spans="5:26" ht="13" x14ac:dyDescent="0.3">
      <c r="E51" s="1"/>
      <c r="F51" s="1"/>
      <c r="G51" s="1"/>
      <c r="H51" s="1"/>
      <c r="I51" s="1"/>
      <c r="J51" s="1"/>
      <c r="K51" s="1"/>
      <c r="L51" s="1"/>
      <c r="M51" s="1"/>
      <c r="N51" s="1"/>
      <c r="O51" s="1"/>
      <c r="P51" s="1"/>
      <c r="Q51" s="1"/>
      <c r="R51" s="1"/>
      <c r="S51" s="1"/>
      <c r="T51" s="1"/>
      <c r="U51" s="1"/>
    </row>
  </sheetData>
  <mergeCells count="98">
    <mergeCell ref="O44:Y44"/>
    <mergeCell ref="O45:Y45"/>
    <mergeCell ref="O46:Y46"/>
    <mergeCell ref="R36:U36"/>
    <mergeCell ref="V8:Y8"/>
    <mergeCell ref="R17:U17"/>
    <mergeCell ref="R10:U10"/>
    <mergeCell ref="V10:Y10"/>
    <mergeCell ref="R8:U8"/>
    <mergeCell ref="V29:Y29"/>
    <mergeCell ref="R24:U24"/>
    <mergeCell ref="N36:Q36"/>
    <mergeCell ref="R15:U15"/>
    <mergeCell ref="V15:Y15"/>
    <mergeCell ref="V31:Y31"/>
    <mergeCell ref="V17:Y17"/>
    <mergeCell ref="J38:M38"/>
    <mergeCell ref="N38:Q38"/>
    <mergeCell ref="Q6:S6"/>
    <mergeCell ref="T6:U6"/>
    <mergeCell ref="C19:E19"/>
    <mergeCell ref="C14:E14"/>
    <mergeCell ref="C15:E16"/>
    <mergeCell ref="C22:E23"/>
    <mergeCell ref="C29:E30"/>
    <mergeCell ref="C36:E37"/>
    <mergeCell ref="C20:E20"/>
    <mergeCell ref="C21:E21"/>
    <mergeCell ref="N15:Q15"/>
    <mergeCell ref="C5:E8"/>
    <mergeCell ref="C10:E10"/>
    <mergeCell ref="I6:P6"/>
    <mergeCell ref="O47:Y47"/>
    <mergeCell ref="I5:W5"/>
    <mergeCell ref="F10:I10"/>
    <mergeCell ref="F17:I17"/>
    <mergeCell ref="F24:I24"/>
    <mergeCell ref="F15:I15"/>
    <mergeCell ref="J24:M24"/>
    <mergeCell ref="V38:Y38"/>
    <mergeCell ref="V24:Y24"/>
    <mergeCell ref="F22:I22"/>
    <mergeCell ref="J22:M22"/>
    <mergeCell ref="N22:Q22"/>
    <mergeCell ref="F38:I38"/>
    <mergeCell ref="J17:M17"/>
    <mergeCell ref="F8:I8"/>
    <mergeCell ref="J15:M15"/>
    <mergeCell ref="C42:E42"/>
    <mergeCell ref="C28:E28"/>
    <mergeCell ref="C33:E33"/>
    <mergeCell ref="C31:E31"/>
    <mergeCell ref="C35:E35"/>
    <mergeCell ref="C32:E32"/>
    <mergeCell ref="AA8:AA9"/>
    <mergeCell ref="C41:E41"/>
    <mergeCell ref="C24:E24"/>
    <mergeCell ref="C25:E25"/>
    <mergeCell ref="C27:E27"/>
    <mergeCell ref="C26:E26"/>
    <mergeCell ref="C38:E38"/>
    <mergeCell ref="C39:E39"/>
    <mergeCell ref="C34:E34"/>
    <mergeCell ref="C18:E18"/>
    <mergeCell ref="C40:E40"/>
    <mergeCell ref="N24:Q24"/>
    <mergeCell ref="R38:U38"/>
    <mergeCell ref="J31:M31"/>
    <mergeCell ref="N31:Q31"/>
    <mergeCell ref="R31:U31"/>
    <mergeCell ref="J10:M10"/>
    <mergeCell ref="J8:M8"/>
    <mergeCell ref="N8:Q8"/>
    <mergeCell ref="N10:Q10"/>
    <mergeCell ref="C12:E12"/>
    <mergeCell ref="C13:E13"/>
    <mergeCell ref="C11:E11"/>
    <mergeCell ref="C17:E17"/>
    <mergeCell ref="F36:I36"/>
    <mergeCell ref="J36:M36"/>
    <mergeCell ref="N17:Q17"/>
    <mergeCell ref="R22:U22"/>
    <mergeCell ref="V22:Y22"/>
    <mergeCell ref="V36:Y36"/>
    <mergeCell ref="F31:I31"/>
    <mergeCell ref="F29:I29"/>
    <mergeCell ref="J29:M29"/>
    <mergeCell ref="N29:Q29"/>
    <mergeCell ref="R29:U29"/>
    <mergeCell ref="Z10:AA10"/>
    <mergeCell ref="Z17:AA17"/>
    <mergeCell ref="Z24:AA24"/>
    <mergeCell ref="Z31:AA31"/>
    <mergeCell ref="Z38:AA38"/>
    <mergeCell ref="AA15:AA16"/>
    <mergeCell ref="AA22:AA23"/>
    <mergeCell ref="AA29:AA30"/>
    <mergeCell ref="AA36:AA37"/>
  </mergeCells>
  <phoneticPr fontId="0" type="noConversion"/>
  <conditionalFormatting sqref="F10:Y10 F17:Y17 F24:Y24 F31:Y31 F38:Y38">
    <cfRule type="expression" dxfId="3" priority="2" stopIfTrue="1">
      <formula>MONTH(DATEVALUE("1 "&amp;$Q$6&amp;" "&amp;$T$6))&lt;&gt;MONTH(F10)</formula>
    </cfRule>
    <cfRule type="expression" dxfId="2" priority="3">
      <formula>COUNTIF(ListeJF,F10)&gt;0</formula>
    </cfRule>
  </conditionalFormatting>
  <dataValidations count="3">
    <dataValidation type="list" allowBlank="1" showInputMessage="1" showErrorMessage="1" sqref="G11 I11 K11 M11 O11 Q11 S11 U11 W11 Y11 G18 I18 K18 M18 O18 Q18 S18 U18 W18 Y18 G25 I25 K25 M25 O25 Q25 S25 U25 W25 Y25 G32 I32 K32 M32 O32 Q32 S32 U32 W32 Y32 G39 I39 K39 M39 O39 Q39 S39 U39 W39 Y39" xr:uid="{5EF80FD8-70FC-4538-87BA-535A360840D8}">
      <formula1>$AF$12:$AF$14</formula1>
    </dataValidation>
    <dataValidation type="list" allowBlank="1" showInputMessage="1" showErrorMessage="1" sqref="T6:U6" xr:uid="{E6E87201-6971-4440-8BC9-12E78B38005E}">
      <formula1>$AI$12:$AI$27</formula1>
    </dataValidation>
    <dataValidation type="list" allowBlank="1" showInputMessage="1" showErrorMessage="1" sqref="Q6:S6" xr:uid="{1D3C6A45-8A2F-4C72-A3A9-1BE4E0375D74}">
      <formula1>$AH$12:$AH$23</formula1>
    </dataValidation>
  </dataValidations>
  <printOptions horizontalCentered="1" verticalCentered="1"/>
  <pageMargins left="0" right="0" top="0" bottom="0" header="0" footer="0"/>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A29A-E5A5-4C99-A34F-0FB86C328353}">
  <dimension ref="A2:Q138"/>
  <sheetViews>
    <sheetView zoomScale="70" zoomScaleNormal="70" workbookViewId="0">
      <selection activeCell="H2" sqref="H2"/>
    </sheetView>
  </sheetViews>
  <sheetFormatPr baseColWidth="10" defaultColWidth="10.81640625" defaultRowHeight="14.5" x14ac:dyDescent="0.35"/>
  <cols>
    <col min="1" max="1" width="20.7265625" style="72" customWidth="1"/>
    <col min="2" max="17" width="25.54296875" style="72" customWidth="1"/>
    <col min="18" max="16384" width="10.81640625" style="72"/>
  </cols>
  <sheetData>
    <row r="2" spans="1:17" s="68" customFormat="1" ht="25" customHeight="1" x14ac:dyDescent="0.25">
      <c r="A2" s="159" t="s">
        <v>60</v>
      </c>
      <c r="B2" s="160"/>
      <c r="C2" s="160"/>
      <c r="D2" s="160"/>
      <c r="E2" s="160"/>
      <c r="F2" s="160"/>
      <c r="G2" s="161"/>
    </row>
    <row r="3" spans="1:17" s="68" customFormat="1" ht="19.75" customHeight="1" x14ac:dyDescent="0.25"/>
    <row r="4" spans="1:17" s="68" customFormat="1" ht="19.75" customHeight="1" x14ac:dyDescent="0.25">
      <c r="B4" s="69">
        <v>2025</v>
      </c>
      <c r="C4" s="69">
        <v>2026</v>
      </c>
      <c r="D4" s="69">
        <v>2027</v>
      </c>
      <c r="E4" s="69">
        <v>2028</v>
      </c>
      <c r="F4" s="69">
        <v>2029</v>
      </c>
      <c r="G4" s="69">
        <v>2030</v>
      </c>
      <c r="H4" s="69">
        <v>2031</v>
      </c>
      <c r="I4" s="69">
        <v>2032</v>
      </c>
      <c r="J4" s="69">
        <v>2033</v>
      </c>
      <c r="K4" s="69">
        <v>2034</v>
      </c>
      <c r="L4" s="69">
        <v>2035</v>
      </c>
      <c r="M4" s="69">
        <v>2036</v>
      </c>
      <c r="N4" s="69">
        <v>2037</v>
      </c>
      <c r="O4" s="69">
        <v>2038</v>
      </c>
      <c r="P4" s="69">
        <v>2039</v>
      </c>
      <c r="Q4" s="69">
        <v>2040</v>
      </c>
    </row>
    <row r="5" spans="1:17" s="68" customFormat="1" ht="19.75" customHeight="1" x14ac:dyDescent="0.25">
      <c r="A5" s="70" t="s">
        <v>61</v>
      </c>
      <c r="B5" s="71">
        <v>45658</v>
      </c>
      <c r="C5" s="71">
        <v>46023</v>
      </c>
      <c r="D5" s="71">
        <v>46388</v>
      </c>
      <c r="E5" s="71">
        <v>46753</v>
      </c>
      <c r="F5" s="71">
        <v>47119</v>
      </c>
      <c r="G5" s="71">
        <v>47484</v>
      </c>
      <c r="H5" s="71">
        <v>47849</v>
      </c>
      <c r="I5" s="71">
        <v>48214</v>
      </c>
      <c r="J5" s="71">
        <v>48580</v>
      </c>
      <c r="K5" s="71">
        <v>48945</v>
      </c>
      <c r="L5" s="71">
        <v>49310</v>
      </c>
      <c r="M5" s="71">
        <v>49675</v>
      </c>
      <c r="N5" s="71">
        <v>50041</v>
      </c>
      <c r="O5" s="71">
        <v>50406</v>
      </c>
      <c r="P5" s="71">
        <v>50771</v>
      </c>
      <c r="Q5" s="71">
        <v>51136</v>
      </c>
    </row>
    <row r="6" spans="1:17" s="68" customFormat="1" ht="19.75" customHeight="1" x14ac:dyDescent="0.25">
      <c r="A6" s="70" t="s">
        <v>62</v>
      </c>
      <c r="B6" s="71">
        <v>45768</v>
      </c>
      <c r="C6" s="71">
        <v>46118</v>
      </c>
      <c r="D6" s="71">
        <v>46475</v>
      </c>
      <c r="E6" s="71">
        <v>46860</v>
      </c>
      <c r="F6" s="71">
        <v>47210</v>
      </c>
      <c r="G6" s="71">
        <v>47595</v>
      </c>
      <c r="H6" s="71">
        <v>47952</v>
      </c>
      <c r="I6" s="71">
        <v>48302</v>
      </c>
      <c r="J6" s="71">
        <v>48687</v>
      </c>
      <c r="K6" s="71">
        <v>49044</v>
      </c>
      <c r="L6" s="71">
        <v>49394</v>
      </c>
      <c r="M6" s="71">
        <v>49779</v>
      </c>
      <c r="N6" s="71">
        <v>50136</v>
      </c>
      <c r="O6" s="71">
        <v>50521</v>
      </c>
      <c r="P6" s="71">
        <v>50871</v>
      </c>
      <c r="Q6" s="71">
        <v>51228</v>
      </c>
    </row>
    <row r="7" spans="1:17" s="68" customFormat="1" ht="19.75" customHeight="1" x14ac:dyDescent="0.25">
      <c r="A7" s="70" t="s">
        <v>63</v>
      </c>
      <c r="B7" s="71">
        <v>45778</v>
      </c>
      <c r="C7" s="71">
        <v>46143</v>
      </c>
      <c r="D7" s="71">
        <v>46508</v>
      </c>
      <c r="E7" s="71">
        <v>46874</v>
      </c>
      <c r="F7" s="71">
        <v>47239</v>
      </c>
      <c r="G7" s="71">
        <v>47604</v>
      </c>
      <c r="H7" s="71">
        <v>47969</v>
      </c>
      <c r="I7" s="71">
        <v>48335</v>
      </c>
      <c r="J7" s="71">
        <v>48700</v>
      </c>
      <c r="K7" s="71">
        <v>49065</v>
      </c>
      <c r="L7" s="71">
        <v>49430</v>
      </c>
      <c r="M7" s="71">
        <v>49796</v>
      </c>
      <c r="N7" s="71">
        <v>50161</v>
      </c>
      <c r="O7" s="71">
        <v>50526</v>
      </c>
      <c r="P7" s="71">
        <v>50891</v>
      </c>
      <c r="Q7" s="71">
        <v>51257</v>
      </c>
    </row>
    <row r="8" spans="1:17" s="68" customFormat="1" ht="19.75" customHeight="1" x14ac:dyDescent="0.25">
      <c r="A8" s="70" t="s">
        <v>64</v>
      </c>
      <c r="B8" s="71">
        <v>45785</v>
      </c>
      <c r="C8" s="71">
        <v>46150</v>
      </c>
      <c r="D8" s="71">
        <v>46515</v>
      </c>
      <c r="E8" s="71">
        <v>46881</v>
      </c>
      <c r="F8" s="71">
        <v>47246</v>
      </c>
      <c r="G8" s="71">
        <v>47611</v>
      </c>
      <c r="H8" s="71">
        <v>47976</v>
      </c>
      <c r="I8" s="71">
        <v>48342</v>
      </c>
      <c r="J8" s="71">
        <v>48707</v>
      </c>
      <c r="K8" s="71">
        <v>49072</v>
      </c>
      <c r="L8" s="71">
        <v>49437</v>
      </c>
      <c r="M8" s="71">
        <v>49803</v>
      </c>
      <c r="N8" s="71">
        <v>50168</v>
      </c>
      <c r="O8" s="71">
        <v>50533</v>
      </c>
      <c r="P8" s="71">
        <v>50898</v>
      </c>
      <c r="Q8" s="71">
        <v>51264</v>
      </c>
    </row>
    <row r="9" spans="1:17" s="68" customFormat="1" ht="19.75" customHeight="1" x14ac:dyDescent="0.25">
      <c r="A9" s="70" t="s">
        <v>65</v>
      </c>
      <c r="B9" s="71">
        <v>45806</v>
      </c>
      <c r="C9" s="71">
        <v>46156</v>
      </c>
      <c r="D9" s="71">
        <v>46513</v>
      </c>
      <c r="E9" s="71">
        <v>46898</v>
      </c>
      <c r="F9" s="71">
        <v>47248</v>
      </c>
      <c r="G9" s="71">
        <v>47633</v>
      </c>
      <c r="H9" s="71">
        <v>47990</v>
      </c>
      <c r="I9" s="71">
        <v>48340</v>
      </c>
      <c r="J9" s="71">
        <v>48725</v>
      </c>
      <c r="K9" s="71">
        <v>49082</v>
      </c>
      <c r="L9" s="71">
        <v>49432</v>
      </c>
      <c r="M9" s="71">
        <v>49817</v>
      </c>
      <c r="N9" s="71">
        <v>50174</v>
      </c>
      <c r="O9" s="71">
        <v>50559</v>
      </c>
      <c r="P9" s="71">
        <v>50909</v>
      </c>
      <c r="Q9" s="71">
        <v>51266</v>
      </c>
    </row>
    <row r="10" spans="1:17" s="68" customFormat="1" ht="19.75" customHeight="1" x14ac:dyDescent="0.25">
      <c r="A10" s="70" t="s">
        <v>66</v>
      </c>
      <c r="B10" s="71">
        <v>45817</v>
      </c>
      <c r="C10" s="71">
        <v>46167</v>
      </c>
      <c r="D10" s="71">
        <v>46524</v>
      </c>
      <c r="E10" s="71">
        <v>46909</v>
      </c>
      <c r="F10" s="71">
        <v>47259</v>
      </c>
      <c r="G10" s="71">
        <v>47644</v>
      </c>
      <c r="H10" s="71">
        <v>48001</v>
      </c>
      <c r="I10" s="71">
        <v>48351</v>
      </c>
      <c r="J10" s="71">
        <v>48736</v>
      </c>
      <c r="K10" s="71">
        <v>49093</v>
      </c>
      <c r="L10" s="71">
        <v>49443</v>
      </c>
      <c r="M10" s="71">
        <v>49828</v>
      </c>
      <c r="N10" s="71">
        <v>50185</v>
      </c>
      <c r="O10" s="71">
        <v>50570</v>
      </c>
      <c r="P10" s="71">
        <v>50920</v>
      </c>
      <c r="Q10" s="71">
        <v>51277</v>
      </c>
    </row>
    <row r="11" spans="1:17" s="68" customFormat="1" ht="19.75" customHeight="1" x14ac:dyDescent="0.25">
      <c r="A11" s="70" t="s">
        <v>67</v>
      </c>
      <c r="B11" s="71">
        <v>45852</v>
      </c>
      <c r="C11" s="71">
        <v>46217</v>
      </c>
      <c r="D11" s="71">
        <v>46582</v>
      </c>
      <c r="E11" s="71">
        <v>46948</v>
      </c>
      <c r="F11" s="71">
        <v>47313</v>
      </c>
      <c r="G11" s="71">
        <v>47678</v>
      </c>
      <c r="H11" s="71">
        <v>48043</v>
      </c>
      <c r="I11" s="71">
        <v>48409</v>
      </c>
      <c r="J11" s="71">
        <v>48774</v>
      </c>
      <c r="K11" s="71">
        <v>49139</v>
      </c>
      <c r="L11" s="71">
        <v>49504</v>
      </c>
      <c r="M11" s="71">
        <v>49870</v>
      </c>
      <c r="N11" s="71">
        <v>50235</v>
      </c>
      <c r="O11" s="71">
        <v>50600</v>
      </c>
      <c r="P11" s="71">
        <v>50965</v>
      </c>
      <c r="Q11" s="71">
        <v>51331</v>
      </c>
    </row>
    <row r="12" spans="1:17" s="68" customFormat="1" ht="19.75" customHeight="1" x14ac:dyDescent="0.25">
      <c r="A12" s="70" t="s">
        <v>68</v>
      </c>
      <c r="B12" s="71">
        <v>45884</v>
      </c>
      <c r="C12" s="71">
        <v>46249</v>
      </c>
      <c r="D12" s="71">
        <v>46614</v>
      </c>
      <c r="E12" s="71">
        <v>46980</v>
      </c>
      <c r="F12" s="71">
        <v>47345</v>
      </c>
      <c r="G12" s="71">
        <v>47710</v>
      </c>
      <c r="H12" s="71">
        <v>48075</v>
      </c>
      <c r="I12" s="71">
        <v>48441</v>
      </c>
      <c r="J12" s="71">
        <v>48806</v>
      </c>
      <c r="K12" s="71">
        <v>49171</v>
      </c>
      <c r="L12" s="71">
        <v>49536</v>
      </c>
      <c r="M12" s="71">
        <v>49902</v>
      </c>
      <c r="N12" s="71">
        <v>50267</v>
      </c>
      <c r="O12" s="71">
        <v>50632</v>
      </c>
      <c r="P12" s="71">
        <v>50997</v>
      </c>
      <c r="Q12" s="71">
        <v>51363</v>
      </c>
    </row>
    <row r="13" spans="1:17" s="68" customFormat="1" ht="19.75" customHeight="1" x14ac:dyDescent="0.25">
      <c r="A13" s="70" t="s">
        <v>69</v>
      </c>
      <c r="B13" s="71">
        <v>45962</v>
      </c>
      <c r="C13" s="71">
        <v>46327</v>
      </c>
      <c r="D13" s="71">
        <v>46692</v>
      </c>
      <c r="E13" s="71">
        <v>47058</v>
      </c>
      <c r="F13" s="71">
        <v>47423</v>
      </c>
      <c r="G13" s="71">
        <v>47788</v>
      </c>
      <c r="H13" s="71">
        <v>48153</v>
      </c>
      <c r="I13" s="71">
        <v>48519</v>
      </c>
      <c r="J13" s="71">
        <v>48884</v>
      </c>
      <c r="K13" s="71">
        <v>49249</v>
      </c>
      <c r="L13" s="71">
        <v>49614</v>
      </c>
      <c r="M13" s="71">
        <v>49980</v>
      </c>
      <c r="N13" s="71">
        <v>50345</v>
      </c>
      <c r="O13" s="71">
        <v>50710</v>
      </c>
      <c r="P13" s="71">
        <v>51075</v>
      </c>
      <c r="Q13" s="71">
        <v>51441</v>
      </c>
    </row>
    <row r="14" spans="1:17" s="68" customFormat="1" ht="19.75" customHeight="1" x14ac:dyDescent="0.25">
      <c r="A14" s="70" t="s">
        <v>70</v>
      </c>
      <c r="B14" s="71">
        <v>45972</v>
      </c>
      <c r="C14" s="71">
        <v>46337</v>
      </c>
      <c r="D14" s="71">
        <v>46702</v>
      </c>
      <c r="E14" s="71">
        <v>47068</v>
      </c>
      <c r="F14" s="71">
        <v>47433</v>
      </c>
      <c r="G14" s="71">
        <v>47798</v>
      </c>
      <c r="H14" s="71">
        <v>48163</v>
      </c>
      <c r="I14" s="71">
        <v>48529</v>
      </c>
      <c r="J14" s="71">
        <v>48894</v>
      </c>
      <c r="K14" s="71">
        <v>49259</v>
      </c>
      <c r="L14" s="71">
        <v>49624</v>
      </c>
      <c r="M14" s="71">
        <v>49990</v>
      </c>
      <c r="N14" s="71">
        <v>50355</v>
      </c>
      <c r="O14" s="71">
        <v>50720</v>
      </c>
      <c r="P14" s="71">
        <v>51085</v>
      </c>
      <c r="Q14" s="71">
        <v>51451</v>
      </c>
    </row>
    <row r="15" spans="1:17" s="68" customFormat="1" ht="19.75" customHeight="1" x14ac:dyDescent="0.25">
      <c r="A15" s="70" t="s">
        <v>71</v>
      </c>
      <c r="B15" s="71">
        <v>46016</v>
      </c>
      <c r="C15" s="71">
        <v>46381</v>
      </c>
      <c r="D15" s="71">
        <v>46746</v>
      </c>
      <c r="E15" s="71">
        <v>47112</v>
      </c>
      <c r="F15" s="71">
        <v>47842</v>
      </c>
      <c r="G15" s="71">
        <v>47478</v>
      </c>
      <c r="H15" s="71">
        <v>48207</v>
      </c>
      <c r="I15" s="71">
        <v>48573</v>
      </c>
      <c r="J15" s="71">
        <v>48938</v>
      </c>
      <c r="K15" s="71">
        <v>49303</v>
      </c>
      <c r="L15" s="71">
        <v>49668</v>
      </c>
      <c r="M15" s="71">
        <v>50034</v>
      </c>
      <c r="N15" s="71">
        <v>50399</v>
      </c>
      <c r="O15" s="71">
        <v>50764</v>
      </c>
      <c r="P15" s="71">
        <v>51129</v>
      </c>
      <c r="Q15" s="71">
        <v>51495</v>
      </c>
    </row>
    <row r="16" spans="1:17" x14ac:dyDescent="0.35">
      <c r="A16" s="162" t="s">
        <v>72</v>
      </c>
      <c r="B16" s="71">
        <v>45948</v>
      </c>
      <c r="C16" s="74"/>
      <c r="D16" s="74"/>
      <c r="E16" s="74"/>
      <c r="F16" s="74"/>
      <c r="G16" s="74"/>
      <c r="H16" s="74"/>
      <c r="I16" s="74"/>
      <c r="J16" s="74"/>
      <c r="K16" s="74"/>
      <c r="L16" s="74"/>
      <c r="M16" s="74"/>
      <c r="N16" s="74"/>
      <c r="O16" s="74"/>
      <c r="P16" s="74"/>
      <c r="Q16" s="74"/>
    </row>
    <row r="17" spans="1:17" x14ac:dyDescent="0.35">
      <c r="A17" s="162"/>
      <c r="B17" s="71">
        <v>45949</v>
      </c>
      <c r="C17" s="74"/>
      <c r="D17" s="74"/>
      <c r="E17" s="74"/>
      <c r="F17" s="74"/>
      <c r="G17" s="74"/>
      <c r="H17" s="74"/>
      <c r="I17" s="74"/>
      <c r="J17" s="74"/>
      <c r="K17" s="74"/>
      <c r="L17" s="74"/>
      <c r="M17" s="74"/>
      <c r="N17" s="74"/>
      <c r="O17" s="74"/>
      <c r="P17" s="74"/>
      <c r="Q17" s="74"/>
    </row>
    <row r="18" spans="1:17" x14ac:dyDescent="0.35">
      <c r="A18" s="162"/>
      <c r="B18" s="71">
        <v>45950</v>
      </c>
      <c r="C18" s="74"/>
      <c r="D18" s="74"/>
      <c r="E18" s="74"/>
      <c r="F18" s="74"/>
      <c r="G18" s="74"/>
      <c r="H18" s="74"/>
      <c r="I18" s="74"/>
      <c r="J18" s="74"/>
      <c r="K18" s="74"/>
      <c r="L18" s="74"/>
      <c r="M18" s="74"/>
      <c r="N18" s="74"/>
      <c r="O18" s="74"/>
      <c r="P18" s="74"/>
      <c r="Q18" s="74"/>
    </row>
    <row r="19" spans="1:17" x14ac:dyDescent="0.35">
      <c r="A19" s="162"/>
      <c r="B19" s="71">
        <v>45951</v>
      </c>
      <c r="C19" s="74"/>
      <c r="D19" s="74"/>
      <c r="E19" s="74"/>
      <c r="F19" s="74"/>
      <c r="G19" s="74"/>
      <c r="H19" s="74"/>
      <c r="I19" s="74"/>
      <c r="J19" s="74"/>
      <c r="K19" s="74"/>
      <c r="L19" s="74"/>
      <c r="M19" s="74"/>
      <c r="N19" s="74"/>
      <c r="O19" s="74"/>
      <c r="P19" s="74"/>
      <c r="Q19" s="74"/>
    </row>
    <row r="20" spans="1:17" x14ac:dyDescent="0.35">
      <c r="A20" s="162"/>
      <c r="B20" s="71">
        <v>45952</v>
      </c>
      <c r="C20" s="74"/>
      <c r="D20" s="74"/>
      <c r="E20" s="74"/>
      <c r="F20" s="74"/>
      <c r="G20" s="74"/>
      <c r="H20" s="74"/>
      <c r="I20" s="74"/>
      <c r="J20" s="74"/>
      <c r="K20" s="74"/>
      <c r="L20" s="74"/>
      <c r="M20" s="74"/>
      <c r="N20" s="74"/>
      <c r="O20" s="74"/>
      <c r="P20" s="74"/>
      <c r="Q20" s="74"/>
    </row>
    <row r="21" spans="1:17" x14ac:dyDescent="0.35">
      <c r="A21" s="162"/>
      <c r="B21" s="71">
        <v>45953</v>
      </c>
      <c r="C21" s="74"/>
      <c r="D21" s="74"/>
      <c r="E21" s="74"/>
      <c r="F21" s="74"/>
      <c r="G21" s="74"/>
      <c r="H21" s="74"/>
      <c r="I21" s="74"/>
      <c r="J21" s="74"/>
      <c r="K21" s="74"/>
      <c r="L21" s="74"/>
      <c r="M21" s="74"/>
      <c r="N21" s="74"/>
      <c r="O21" s="74"/>
      <c r="P21" s="74"/>
      <c r="Q21" s="74"/>
    </row>
    <row r="22" spans="1:17" x14ac:dyDescent="0.35">
      <c r="A22" s="162"/>
      <c r="B22" s="71">
        <v>45954</v>
      </c>
      <c r="C22" s="74"/>
      <c r="D22" s="74"/>
      <c r="E22" s="74"/>
      <c r="F22" s="74"/>
      <c r="G22" s="74"/>
      <c r="H22" s="74"/>
      <c r="I22" s="74"/>
      <c r="J22" s="74"/>
      <c r="K22" s="74"/>
      <c r="L22" s="74"/>
      <c r="M22" s="74"/>
      <c r="N22" s="74"/>
      <c r="O22" s="74"/>
      <c r="P22" s="74"/>
      <c r="Q22" s="74"/>
    </row>
    <row r="23" spans="1:17" x14ac:dyDescent="0.35">
      <c r="A23" s="162"/>
      <c r="B23" s="71">
        <v>45955</v>
      </c>
      <c r="C23" s="74"/>
      <c r="D23" s="74"/>
      <c r="E23" s="74"/>
      <c r="F23" s="74"/>
      <c r="G23" s="74"/>
      <c r="H23" s="74"/>
      <c r="I23" s="74"/>
      <c r="J23" s="74"/>
      <c r="K23" s="74"/>
      <c r="L23" s="74"/>
      <c r="M23" s="74"/>
      <c r="N23" s="74"/>
      <c r="O23" s="74"/>
      <c r="P23" s="74"/>
      <c r="Q23" s="74"/>
    </row>
    <row r="24" spans="1:17" x14ac:dyDescent="0.35">
      <c r="A24" s="162"/>
      <c r="B24" s="71">
        <v>45956</v>
      </c>
      <c r="C24" s="74"/>
      <c r="D24" s="74"/>
      <c r="E24" s="74"/>
      <c r="F24" s="74"/>
      <c r="G24" s="74"/>
      <c r="H24" s="74"/>
      <c r="I24" s="74"/>
      <c r="J24" s="74"/>
      <c r="K24" s="74"/>
      <c r="L24" s="74"/>
      <c r="M24" s="74"/>
      <c r="N24" s="74"/>
      <c r="O24" s="74"/>
      <c r="P24" s="74"/>
      <c r="Q24" s="74"/>
    </row>
    <row r="25" spans="1:17" x14ac:dyDescent="0.35">
      <c r="A25" s="162"/>
      <c r="B25" s="71">
        <v>45957</v>
      </c>
      <c r="C25" s="74"/>
      <c r="D25" s="74"/>
      <c r="E25" s="74"/>
      <c r="F25" s="74"/>
      <c r="G25" s="74"/>
      <c r="H25" s="74"/>
      <c r="I25" s="74"/>
      <c r="J25" s="74"/>
      <c r="K25" s="74"/>
      <c r="L25" s="74"/>
      <c r="M25" s="74"/>
      <c r="N25" s="74"/>
      <c r="O25" s="74"/>
      <c r="P25" s="74"/>
      <c r="Q25" s="74"/>
    </row>
    <row r="26" spans="1:17" x14ac:dyDescent="0.35">
      <c r="A26" s="162"/>
      <c r="B26" s="71">
        <v>45958</v>
      </c>
      <c r="C26" s="74"/>
      <c r="D26" s="74"/>
      <c r="E26" s="74"/>
      <c r="F26" s="74"/>
      <c r="G26" s="74"/>
      <c r="H26" s="74"/>
      <c r="I26" s="74"/>
      <c r="J26" s="74"/>
      <c r="K26" s="74"/>
      <c r="L26" s="74"/>
      <c r="M26" s="74"/>
      <c r="N26" s="74"/>
      <c r="O26" s="74"/>
      <c r="P26" s="74"/>
      <c r="Q26" s="74"/>
    </row>
    <row r="27" spans="1:17" x14ac:dyDescent="0.35">
      <c r="A27" s="162"/>
      <c r="B27" s="71">
        <v>45959</v>
      </c>
      <c r="C27" s="74"/>
      <c r="D27" s="74"/>
      <c r="E27" s="74"/>
      <c r="F27" s="74"/>
      <c r="G27" s="74"/>
      <c r="H27" s="74"/>
      <c r="I27" s="74"/>
      <c r="J27" s="74"/>
      <c r="K27" s="74"/>
      <c r="L27" s="74"/>
      <c r="M27" s="74"/>
      <c r="N27" s="74"/>
      <c r="O27" s="74"/>
      <c r="P27" s="74"/>
      <c r="Q27" s="74"/>
    </row>
    <row r="28" spans="1:17" x14ac:dyDescent="0.35">
      <c r="A28" s="162"/>
      <c r="B28" s="71">
        <v>45960</v>
      </c>
      <c r="C28" s="74"/>
      <c r="D28" s="74"/>
      <c r="E28" s="74"/>
      <c r="F28" s="74"/>
      <c r="G28" s="74"/>
      <c r="H28" s="74"/>
      <c r="I28" s="74"/>
      <c r="J28" s="74"/>
      <c r="K28" s="74"/>
      <c r="L28" s="74"/>
      <c r="M28" s="74"/>
      <c r="N28" s="74"/>
      <c r="O28" s="74"/>
      <c r="P28" s="74"/>
      <c r="Q28" s="74"/>
    </row>
    <row r="29" spans="1:17" x14ac:dyDescent="0.35">
      <c r="A29" s="162"/>
      <c r="B29" s="71">
        <v>45961</v>
      </c>
      <c r="C29" s="74"/>
      <c r="D29" s="74"/>
      <c r="E29" s="74"/>
      <c r="F29" s="74"/>
      <c r="G29" s="74"/>
      <c r="H29" s="74"/>
      <c r="I29" s="74"/>
      <c r="J29" s="74"/>
      <c r="K29" s="74"/>
      <c r="L29" s="74"/>
      <c r="M29" s="74"/>
      <c r="N29" s="74"/>
      <c r="O29" s="74"/>
      <c r="P29" s="74"/>
      <c r="Q29" s="74"/>
    </row>
    <row r="30" spans="1:17" x14ac:dyDescent="0.35">
      <c r="A30" s="162"/>
      <c r="B30" s="71">
        <v>45962</v>
      </c>
      <c r="C30" s="74"/>
      <c r="D30" s="74"/>
      <c r="E30" s="74"/>
      <c r="F30" s="74"/>
      <c r="G30" s="74"/>
      <c r="H30" s="74"/>
      <c r="I30" s="74"/>
      <c r="J30" s="74"/>
      <c r="K30" s="74"/>
      <c r="L30" s="74"/>
      <c r="M30" s="74"/>
      <c r="N30" s="74"/>
      <c r="O30" s="74"/>
      <c r="P30" s="74"/>
      <c r="Q30" s="74"/>
    </row>
    <row r="31" spans="1:17" x14ac:dyDescent="0.35">
      <c r="A31" s="162"/>
      <c r="B31" s="71">
        <v>45963</v>
      </c>
      <c r="C31" s="74"/>
      <c r="D31" s="74"/>
      <c r="E31" s="74"/>
      <c r="F31" s="74"/>
      <c r="G31" s="74"/>
      <c r="H31" s="74"/>
      <c r="I31" s="74"/>
      <c r="J31" s="74"/>
      <c r="K31" s="74"/>
      <c r="L31" s="74"/>
      <c r="M31" s="74"/>
      <c r="N31" s="74"/>
      <c r="O31" s="74"/>
      <c r="P31" s="74"/>
      <c r="Q31" s="74"/>
    </row>
    <row r="32" spans="1:17" x14ac:dyDescent="0.35">
      <c r="A32" s="163" t="s">
        <v>73</v>
      </c>
      <c r="B32" s="73">
        <v>46011</v>
      </c>
      <c r="C32" s="74"/>
      <c r="D32" s="74"/>
      <c r="E32" s="74"/>
      <c r="F32" s="74"/>
      <c r="G32" s="74"/>
      <c r="H32" s="74"/>
      <c r="I32" s="74"/>
      <c r="J32" s="74"/>
      <c r="K32" s="74"/>
      <c r="L32" s="74"/>
      <c r="M32" s="74"/>
      <c r="N32" s="74"/>
      <c r="O32" s="74"/>
      <c r="P32" s="74"/>
      <c r="Q32" s="74"/>
    </row>
    <row r="33" spans="1:17" x14ac:dyDescent="0.35">
      <c r="A33" s="163"/>
      <c r="B33" s="73">
        <v>46012</v>
      </c>
      <c r="C33" s="74"/>
      <c r="D33" s="74"/>
      <c r="E33" s="74"/>
      <c r="F33" s="74"/>
      <c r="G33" s="74"/>
      <c r="H33" s="74"/>
      <c r="I33" s="74"/>
      <c r="J33" s="74"/>
      <c r="K33" s="74"/>
      <c r="L33" s="74"/>
      <c r="M33" s="74"/>
      <c r="N33" s="74"/>
      <c r="O33" s="74"/>
      <c r="P33" s="74"/>
      <c r="Q33" s="74"/>
    </row>
    <row r="34" spans="1:17" x14ac:dyDescent="0.35">
      <c r="A34" s="163"/>
      <c r="B34" s="73">
        <v>46013</v>
      </c>
      <c r="C34" s="74"/>
      <c r="D34" s="74"/>
      <c r="E34" s="74"/>
      <c r="F34" s="74"/>
      <c r="G34" s="74"/>
      <c r="H34" s="74"/>
      <c r="I34" s="74"/>
      <c r="J34" s="74"/>
      <c r="K34" s="74"/>
      <c r="L34" s="74"/>
      <c r="M34" s="74"/>
      <c r="N34" s="74"/>
      <c r="O34" s="74"/>
      <c r="P34" s="74"/>
      <c r="Q34" s="74"/>
    </row>
    <row r="35" spans="1:17" x14ac:dyDescent="0.35">
      <c r="A35" s="163"/>
      <c r="B35" s="73">
        <v>46014</v>
      </c>
      <c r="C35" s="74"/>
      <c r="D35" s="74"/>
      <c r="E35" s="74"/>
      <c r="F35" s="74"/>
      <c r="G35" s="74"/>
      <c r="H35" s="74"/>
      <c r="I35" s="74"/>
      <c r="J35" s="74"/>
      <c r="K35" s="74"/>
      <c r="L35" s="74"/>
      <c r="M35" s="74"/>
      <c r="N35" s="74"/>
      <c r="O35" s="74"/>
      <c r="P35" s="74"/>
      <c r="Q35" s="74"/>
    </row>
    <row r="36" spans="1:17" x14ac:dyDescent="0.35">
      <c r="A36" s="163"/>
      <c r="B36" s="73">
        <v>46015</v>
      </c>
      <c r="C36" s="74"/>
      <c r="D36" s="74"/>
      <c r="E36" s="74"/>
      <c r="F36" s="74"/>
      <c r="G36" s="74"/>
      <c r="H36" s="74"/>
      <c r="I36" s="74"/>
      <c r="J36" s="74"/>
      <c r="K36" s="74"/>
      <c r="L36" s="74"/>
      <c r="M36" s="74"/>
      <c r="N36" s="74"/>
      <c r="O36" s="74"/>
      <c r="P36" s="74"/>
      <c r="Q36" s="74"/>
    </row>
    <row r="37" spans="1:17" x14ac:dyDescent="0.35">
      <c r="A37" s="163"/>
      <c r="B37" s="73">
        <v>46016</v>
      </c>
      <c r="C37" s="74"/>
      <c r="D37" s="74"/>
      <c r="E37" s="74"/>
      <c r="F37" s="74"/>
      <c r="G37" s="74"/>
      <c r="H37" s="74"/>
      <c r="I37" s="74"/>
      <c r="J37" s="74"/>
      <c r="K37" s="74"/>
      <c r="L37" s="74"/>
      <c r="M37" s="74"/>
      <c r="N37" s="74"/>
      <c r="O37" s="74"/>
      <c r="P37" s="74"/>
      <c r="Q37" s="74"/>
    </row>
    <row r="38" spans="1:17" x14ac:dyDescent="0.35">
      <c r="A38" s="163"/>
      <c r="B38" s="73">
        <v>46017</v>
      </c>
      <c r="C38" s="74"/>
      <c r="D38" s="74"/>
      <c r="E38" s="74"/>
      <c r="F38" s="74"/>
      <c r="G38" s="74"/>
      <c r="H38" s="74"/>
      <c r="I38" s="74"/>
      <c r="J38" s="74"/>
      <c r="K38" s="74"/>
      <c r="L38" s="74"/>
      <c r="M38" s="74"/>
      <c r="N38" s="74"/>
      <c r="O38" s="74"/>
      <c r="P38" s="74"/>
      <c r="Q38" s="74"/>
    </row>
    <row r="39" spans="1:17" x14ac:dyDescent="0.35">
      <c r="A39" s="163"/>
      <c r="B39" s="73">
        <v>46018</v>
      </c>
      <c r="C39" s="74"/>
      <c r="D39" s="74"/>
      <c r="E39" s="74"/>
      <c r="F39" s="74"/>
      <c r="G39" s="74"/>
      <c r="H39" s="74"/>
      <c r="I39" s="74"/>
      <c r="J39" s="74"/>
      <c r="K39" s="74"/>
      <c r="L39" s="74"/>
      <c r="M39" s="74"/>
      <c r="N39" s="74"/>
      <c r="O39" s="74"/>
      <c r="P39" s="74"/>
      <c r="Q39" s="74"/>
    </row>
    <row r="40" spans="1:17" x14ac:dyDescent="0.35">
      <c r="A40" s="163"/>
      <c r="B40" s="73">
        <v>46019</v>
      </c>
      <c r="C40" s="74"/>
      <c r="D40" s="74"/>
      <c r="E40" s="74"/>
      <c r="F40" s="74"/>
      <c r="G40" s="74"/>
      <c r="H40" s="74"/>
      <c r="I40" s="74"/>
      <c r="J40" s="74"/>
      <c r="K40" s="74"/>
      <c r="L40" s="74"/>
      <c r="M40" s="74"/>
      <c r="N40" s="74"/>
      <c r="O40" s="74"/>
      <c r="P40" s="74"/>
      <c r="Q40" s="74"/>
    </row>
    <row r="41" spans="1:17" x14ac:dyDescent="0.35">
      <c r="A41" s="163"/>
      <c r="B41" s="73">
        <v>46020</v>
      </c>
      <c r="C41" s="74"/>
      <c r="D41" s="74"/>
      <c r="E41" s="74"/>
      <c r="F41" s="74"/>
      <c r="G41" s="74"/>
      <c r="H41" s="74"/>
      <c r="I41" s="74"/>
      <c r="J41" s="74"/>
      <c r="K41" s="74"/>
      <c r="L41" s="74"/>
      <c r="M41" s="74"/>
      <c r="N41" s="74"/>
      <c r="O41" s="74"/>
      <c r="P41" s="74"/>
      <c r="Q41" s="74"/>
    </row>
    <row r="42" spans="1:17" x14ac:dyDescent="0.35">
      <c r="A42" s="163"/>
      <c r="B42" s="73">
        <v>46021</v>
      </c>
      <c r="C42" s="74"/>
      <c r="D42" s="74"/>
      <c r="E42" s="74"/>
      <c r="F42" s="74"/>
      <c r="G42" s="74"/>
      <c r="H42" s="74"/>
      <c r="I42" s="74"/>
      <c r="J42" s="74"/>
      <c r="K42" s="74"/>
      <c r="L42" s="74"/>
      <c r="M42" s="74"/>
      <c r="N42" s="74"/>
      <c r="O42" s="74"/>
      <c r="P42" s="74"/>
      <c r="Q42" s="74"/>
    </row>
    <row r="43" spans="1:17" x14ac:dyDescent="0.35">
      <c r="A43" s="163"/>
      <c r="B43" s="73">
        <v>46022</v>
      </c>
      <c r="C43" s="74"/>
      <c r="D43" s="74"/>
      <c r="E43" s="74"/>
      <c r="F43" s="74"/>
      <c r="G43" s="74"/>
      <c r="H43" s="74"/>
      <c r="I43" s="74"/>
      <c r="J43" s="74"/>
      <c r="K43" s="74"/>
      <c r="L43" s="74"/>
      <c r="M43" s="74"/>
      <c r="N43" s="74"/>
      <c r="O43" s="74"/>
      <c r="P43" s="74"/>
      <c r="Q43" s="74"/>
    </row>
    <row r="44" spans="1:17" x14ac:dyDescent="0.35">
      <c r="A44" s="163"/>
      <c r="B44" s="73">
        <v>46023</v>
      </c>
      <c r="C44" s="74"/>
      <c r="D44" s="74"/>
      <c r="E44" s="74"/>
      <c r="F44" s="74"/>
      <c r="G44" s="74"/>
      <c r="H44" s="74"/>
      <c r="I44" s="74"/>
      <c r="J44" s="74"/>
      <c r="K44" s="74"/>
      <c r="L44" s="74"/>
      <c r="M44" s="74"/>
      <c r="N44" s="74"/>
      <c r="O44" s="74"/>
      <c r="P44" s="74"/>
      <c r="Q44" s="74"/>
    </row>
    <row r="45" spans="1:17" x14ac:dyDescent="0.35">
      <c r="A45" s="163"/>
      <c r="B45" s="73">
        <v>46024</v>
      </c>
      <c r="C45" s="74"/>
      <c r="D45" s="74"/>
      <c r="E45" s="74"/>
      <c r="F45" s="74"/>
      <c r="G45" s="74"/>
      <c r="H45" s="74"/>
      <c r="I45" s="74"/>
      <c r="J45" s="74"/>
      <c r="K45" s="74"/>
      <c r="L45" s="74"/>
      <c r="M45" s="74"/>
      <c r="N45" s="74"/>
      <c r="O45" s="74"/>
      <c r="P45" s="74"/>
      <c r="Q45" s="74"/>
    </row>
    <row r="46" spans="1:17" x14ac:dyDescent="0.35">
      <c r="A46" s="163"/>
      <c r="B46" s="73">
        <v>46025</v>
      </c>
      <c r="C46" s="74"/>
      <c r="D46" s="74"/>
      <c r="E46" s="74"/>
      <c r="F46" s="74"/>
      <c r="G46" s="74"/>
      <c r="H46" s="74"/>
      <c r="I46" s="74"/>
      <c r="J46" s="74"/>
      <c r="K46" s="74"/>
      <c r="L46" s="74"/>
      <c r="M46" s="74"/>
      <c r="N46" s="74"/>
      <c r="O46" s="74"/>
      <c r="P46" s="74"/>
      <c r="Q46" s="74"/>
    </row>
    <row r="47" spans="1:17" x14ac:dyDescent="0.35">
      <c r="A47" s="163"/>
      <c r="B47" s="73">
        <v>46026</v>
      </c>
      <c r="C47" s="74"/>
      <c r="D47" s="74"/>
      <c r="E47" s="74"/>
      <c r="F47" s="74"/>
      <c r="G47" s="74"/>
      <c r="H47" s="74"/>
      <c r="I47" s="74"/>
      <c r="J47" s="74"/>
      <c r="K47" s="74"/>
      <c r="L47" s="74"/>
      <c r="M47" s="74"/>
      <c r="N47" s="74"/>
      <c r="O47" s="74"/>
      <c r="P47" s="74"/>
      <c r="Q47" s="74"/>
    </row>
    <row r="48" spans="1:17" x14ac:dyDescent="0.35">
      <c r="A48" s="164" t="s">
        <v>74</v>
      </c>
      <c r="B48" s="73">
        <v>46074</v>
      </c>
      <c r="C48" s="74"/>
      <c r="D48" s="74"/>
      <c r="E48" s="74"/>
      <c r="F48" s="74"/>
      <c r="G48" s="74"/>
      <c r="H48" s="74"/>
      <c r="I48" s="74"/>
      <c r="J48" s="74"/>
      <c r="K48" s="74"/>
      <c r="L48" s="74"/>
      <c r="M48" s="74"/>
      <c r="N48" s="74"/>
      <c r="O48" s="74"/>
      <c r="P48" s="74"/>
      <c r="Q48" s="74"/>
    </row>
    <row r="49" spans="1:17" x14ac:dyDescent="0.35">
      <c r="A49" s="164"/>
      <c r="B49" s="73">
        <v>46075</v>
      </c>
      <c r="C49" s="74"/>
      <c r="D49" s="74"/>
      <c r="E49" s="74"/>
      <c r="F49" s="74"/>
      <c r="G49" s="74"/>
      <c r="H49" s="74"/>
      <c r="I49" s="74"/>
      <c r="J49" s="74"/>
      <c r="K49" s="74"/>
      <c r="L49" s="74"/>
      <c r="M49" s="74"/>
      <c r="N49" s="74"/>
      <c r="O49" s="74"/>
      <c r="P49" s="74"/>
      <c r="Q49" s="74"/>
    </row>
    <row r="50" spans="1:17" x14ac:dyDescent="0.35">
      <c r="A50" s="164"/>
      <c r="B50" s="73">
        <v>46076</v>
      </c>
      <c r="C50" s="74"/>
      <c r="D50" s="74"/>
      <c r="E50" s="74"/>
      <c r="F50" s="74"/>
      <c r="G50" s="74"/>
      <c r="H50" s="74"/>
      <c r="I50" s="74"/>
      <c r="J50" s="74"/>
      <c r="K50" s="74"/>
      <c r="L50" s="74"/>
      <c r="M50" s="74"/>
      <c r="N50" s="74"/>
      <c r="O50" s="74"/>
      <c r="P50" s="74"/>
      <c r="Q50" s="74"/>
    </row>
    <row r="51" spans="1:17" x14ac:dyDescent="0.35">
      <c r="A51" s="164"/>
      <c r="B51" s="73">
        <v>46077</v>
      </c>
      <c r="C51" s="74"/>
      <c r="D51" s="74"/>
      <c r="E51" s="74"/>
      <c r="F51" s="74"/>
      <c r="G51" s="74"/>
      <c r="H51" s="74"/>
      <c r="I51" s="74"/>
      <c r="J51" s="74"/>
      <c r="K51" s="74"/>
      <c r="L51" s="74"/>
      <c r="M51" s="74"/>
      <c r="N51" s="74"/>
      <c r="O51" s="74"/>
      <c r="P51" s="74"/>
      <c r="Q51" s="74"/>
    </row>
    <row r="52" spans="1:17" x14ac:dyDescent="0.35">
      <c r="A52" s="164"/>
      <c r="B52" s="73">
        <v>46078</v>
      </c>
      <c r="C52" s="74"/>
      <c r="D52" s="74"/>
      <c r="E52" s="74"/>
      <c r="F52" s="74"/>
      <c r="G52" s="74"/>
      <c r="H52" s="74"/>
      <c r="I52" s="74"/>
      <c r="J52" s="74"/>
      <c r="K52" s="74"/>
      <c r="L52" s="74"/>
      <c r="M52" s="74"/>
      <c r="N52" s="74"/>
      <c r="O52" s="74"/>
      <c r="P52" s="74"/>
      <c r="Q52" s="74"/>
    </row>
    <row r="53" spans="1:17" x14ac:dyDescent="0.35">
      <c r="A53" s="164"/>
      <c r="B53" s="73">
        <v>46079</v>
      </c>
      <c r="C53" s="74"/>
      <c r="D53" s="74"/>
      <c r="E53" s="74"/>
      <c r="F53" s="74"/>
      <c r="G53" s="74"/>
      <c r="H53" s="74"/>
      <c r="I53" s="74"/>
      <c r="J53" s="74"/>
      <c r="K53" s="74"/>
      <c r="L53" s="74"/>
      <c r="M53" s="74"/>
      <c r="N53" s="74"/>
      <c r="O53" s="74"/>
      <c r="P53" s="74"/>
      <c r="Q53" s="74"/>
    </row>
    <row r="54" spans="1:17" x14ac:dyDescent="0.35">
      <c r="A54" s="164"/>
      <c r="B54" s="73">
        <v>46080</v>
      </c>
      <c r="C54" s="74"/>
      <c r="D54" s="74"/>
      <c r="E54" s="74"/>
      <c r="F54" s="74"/>
      <c r="G54" s="74"/>
      <c r="H54" s="74"/>
      <c r="I54" s="74"/>
      <c r="J54" s="74"/>
      <c r="K54" s="74"/>
      <c r="L54" s="74"/>
      <c r="M54" s="74"/>
      <c r="N54" s="74"/>
      <c r="O54" s="74"/>
      <c r="P54" s="74"/>
      <c r="Q54" s="74"/>
    </row>
    <row r="55" spans="1:17" x14ac:dyDescent="0.35">
      <c r="A55" s="164"/>
      <c r="B55" s="73">
        <v>46081</v>
      </c>
      <c r="C55" s="74"/>
      <c r="D55" s="74"/>
      <c r="E55" s="74"/>
      <c r="F55" s="74"/>
      <c r="G55" s="74"/>
      <c r="H55" s="74"/>
      <c r="I55" s="74"/>
      <c r="J55" s="74"/>
      <c r="K55" s="74"/>
      <c r="L55" s="74"/>
      <c r="M55" s="74"/>
      <c r="N55" s="74"/>
      <c r="O55" s="74"/>
      <c r="P55" s="74"/>
      <c r="Q55" s="74"/>
    </row>
    <row r="56" spans="1:17" x14ac:dyDescent="0.35">
      <c r="A56" s="164"/>
      <c r="B56" s="73">
        <v>46082</v>
      </c>
      <c r="C56" s="74"/>
      <c r="D56" s="74"/>
      <c r="E56" s="74"/>
      <c r="F56" s="74"/>
      <c r="G56" s="74"/>
      <c r="H56" s="74"/>
      <c r="I56" s="74"/>
      <c r="J56" s="74"/>
      <c r="K56" s="74"/>
      <c r="L56" s="74"/>
      <c r="M56" s="74"/>
      <c r="N56" s="74"/>
      <c r="O56" s="74"/>
      <c r="P56" s="74"/>
      <c r="Q56" s="74"/>
    </row>
    <row r="57" spans="1:17" x14ac:dyDescent="0.35">
      <c r="A57" s="164"/>
      <c r="B57" s="73">
        <v>46083</v>
      </c>
      <c r="C57" s="74"/>
      <c r="D57" s="74"/>
      <c r="E57" s="74"/>
      <c r="F57" s="74"/>
      <c r="G57" s="74"/>
      <c r="H57" s="74"/>
      <c r="I57" s="74"/>
      <c r="J57" s="74"/>
      <c r="K57" s="74"/>
      <c r="L57" s="74"/>
      <c r="M57" s="74"/>
      <c r="N57" s="74"/>
      <c r="O57" s="74"/>
      <c r="P57" s="74"/>
      <c r="Q57" s="74"/>
    </row>
    <row r="58" spans="1:17" x14ac:dyDescent="0.35">
      <c r="A58" s="164"/>
      <c r="B58" s="73">
        <v>46084</v>
      </c>
      <c r="C58" s="74"/>
      <c r="D58" s="74"/>
      <c r="E58" s="74"/>
      <c r="F58" s="74"/>
      <c r="G58" s="74"/>
      <c r="H58" s="74"/>
      <c r="I58" s="74"/>
      <c r="J58" s="74"/>
      <c r="K58" s="74"/>
      <c r="L58" s="74"/>
      <c r="M58" s="74"/>
      <c r="N58" s="74"/>
      <c r="O58" s="74"/>
      <c r="P58" s="74"/>
      <c r="Q58" s="74"/>
    </row>
    <row r="59" spans="1:17" x14ac:dyDescent="0.35">
      <c r="A59" s="164"/>
      <c r="B59" s="73">
        <v>46085</v>
      </c>
      <c r="C59" s="74"/>
      <c r="D59" s="74"/>
      <c r="E59" s="74"/>
      <c r="F59" s="74"/>
      <c r="G59" s="74"/>
      <c r="H59" s="74"/>
      <c r="I59" s="74"/>
      <c r="J59" s="74"/>
      <c r="K59" s="74"/>
      <c r="L59" s="74"/>
      <c r="M59" s="74"/>
      <c r="N59" s="74"/>
      <c r="O59" s="74"/>
      <c r="P59" s="74"/>
      <c r="Q59" s="74"/>
    </row>
    <row r="60" spans="1:17" x14ac:dyDescent="0.35">
      <c r="A60" s="164"/>
      <c r="B60" s="73">
        <v>46086</v>
      </c>
      <c r="C60" s="74"/>
      <c r="D60" s="74"/>
      <c r="E60" s="74"/>
      <c r="F60" s="74"/>
      <c r="G60" s="74"/>
      <c r="H60" s="74"/>
      <c r="I60" s="74"/>
      <c r="J60" s="74"/>
      <c r="K60" s="74"/>
      <c r="L60" s="74"/>
      <c r="M60" s="74"/>
      <c r="N60" s="74"/>
      <c r="O60" s="74"/>
      <c r="P60" s="74"/>
      <c r="Q60" s="74"/>
    </row>
    <row r="61" spans="1:17" x14ac:dyDescent="0.35">
      <c r="A61" s="164"/>
      <c r="B61" s="73">
        <v>46087</v>
      </c>
      <c r="C61" s="74"/>
      <c r="D61" s="74"/>
      <c r="E61" s="74"/>
      <c r="F61" s="74"/>
      <c r="G61" s="74"/>
      <c r="H61" s="74"/>
      <c r="I61" s="74"/>
      <c r="J61" s="74"/>
      <c r="K61" s="74"/>
      <c r="L61" s="74"/>
      <c r="M61" s="74"/>
      <c r="N61" s="74"/>
      <c r="O61" s="74"/>
      <c r="P61" s="74"/>
      <c r="Q61" s="74"/>
    </row>
    <row r="62" spans="1:17" x14ac:dyDescent="0.35">
      <c r="A62" s="164"/>
      <c r="B62" s="73">
        <v>46088</v>
      </c>
      <c r="C62" s="74"/>
      <c r="D62" s="74"/>
      <c r="E62" s="74"/>
      <c r="F62" s="74"/>
      <c r="G62" s="74"/>
      <c r="H62" s="74"/>
      <c r="I62" s="74"/>
      <c r="J62" s="74"/>
      <c r="K62" s="74"/>
      <c r="L62" s="74"/>
      <c r="M62" s="74"/>
      <c r="N62" s="74"/>
      <c r="O62" s="74"/>
      <c r="P62" s="74"/>
      <c r="Q62" s="74"/>
    </row>
    <row r="63" spans="1:17" x14ac:dyDescent="0.35">
      <c r="A63" s="164"/>
      <c r="B63" s="73">
        <v>46089</v>
      </c>
      <c r="C63" s="74"/>
      <c r="D63" s="74"/>
      <c r="E63" s="74"/>
      <c r="F63" s="74"/>
      <c r="G63" s="74"/>
      <c r="H63" s="74"/>
      <c r="I63" s="74"/>
      <c r="J63" s="74"/>
      <c r="K63" s="74"/>
      <c r="L63" s="74"/>
      <c r="M63" s="74"/>
      <c r="N63" s="74"/>
      <c r="O63" s="74"/>
      <c r="P63" s="74"/>
      <c r="Q63" s="74"/>
    </row>
    <row r="64" spans="1:17" x14ac:dyDescent="0.35">
      <c r="A64" s="165" t="s">
        <v>75</v>
      </c>
      <c r="B64" s="73">
        <v>46130</v>
      </c>
      <c r="C64" s="74"/>
      <c r="D64" s="74"/>
      <c r="E64" s="74"/>
      <c r="F64" s="74"/>
      <c r="G64" s="74"/>
      <c r="H64" s="74"/>
      <c r="I64" s="74"/>
      <c r="J64" s="74"/>
      <c r="K64" s="74"/>
      <c r="L64" s="74"/>
      <c r="M64" s="74"/>
      <c r="N64" s="74"/>
      <c r="O64" s="74"/>
      <c r="P64" s="74"/>
      <c r="Q64" s="74"/>
    </row>
    <row r="65" spans="1:17" x14ac:dyDescent="0.35">
      <c r="A65" s="165"/>
      <c r="B65" s="73">
        <v>46131</v>
      </c>
      <c r="C65" s="74"/>
      <c r="D65" s="74"/>
      <c r="E65" s="74"/>
      <c r="F65" s="74"/>
      <c r="G65" s="74"/>
      <c r="H65" s="74"/>
      <c r="I65" s="74"/>
      <c r="J65" s="74"/>
      <c r="K65" s="74"/>
      <c r="L65" s="74"/>
      <c r="M65" s="74"/>
      <c r="N65" s="74"/>
      <c r="O65" s="74"/>
      <c r="P65" s="74"/>
      <c r="Q65" s="74"/>
    </row>
    <row r="66" spans="1:17" x14ac:dyDescent="0.35">
      <c r="A66" s="165"/>
      <c r="B66" s="73">
        <v>46132</v>
      </c>
      <c r="C66" s="74"/>
      <c r="D66" s="74"/>
      <c r="E66" s="74"/>
      <c r="F66" s="74"/>
      <c r="G66" s="74"/>
      <c r="H66" s="74"/>
      <c r="I66" s="74"/>
      <c r="J66" s="74"/>
      <c r="K66" s="74"/>
      <c r="L66" s="74"/>
      <c r="M66" s="74"/>
      <c r="N66" s="74"/>
      <c r="O66" s="74"/>
      <c r="P66" s="74"/>
      <c r="Q66" s="74"/>
    </row>
    <row r="67" spans="1:17" x14ac:dyDescent="0.35">
      <c r="A67" s="165"/>
      <c r="B67" s="73">
        <v>46133</v>
      </c>
      <c r="C67" s="74"/>
      <c r="D67" s="74"/>
      <c r="E67" s="74"/>
      <c r="F67" s="74"/>
      <c r="G67" s="74"/>
      <c r="H67" s="74"/>
      <c r="I67" s="74"/>
      <c r="J67" s="74"/>
      <c r="K67" s="74"/>
      <c r="L67" s="74"/>
      <c r="M67" s="74"/>
      <c r="N67" s="74"/>
      <c r="O67" s="74"/>
      <c r="P67" s="74"/>
      <c r="Q67" s="74"/>
    </row>
    <row r="68" spans="1:17" x14ac:dyDescent="0.35">
      <c r="A68" s="165"/>
      <c r="B68" s="73">
        <v>46134</v>
      </c>
      <c r="C68" s="74"/>
      <c r="D68" s="74"/>
      <c r="E68" s="74"/>
      <c r="F68" s="74"/>
      <c r="G68" s="74"/>
      <c r="H68" s="74"/>
      <c r="I68" s="74"/>
      <c r="J68" s="74"/>
      <c r="K68" s="74"/>
      <c r="L68" s="74"/>
      <c r="M68" s="74"/>
      <c r="N68" s="74"/>
      <c r="O68" s="74"/>
      <c r="P68" s="74"/>
      <c r="Q68" s="74"/>
    </row>
    <row r="69" spans="1:17" x14ac:dyDescent="0.35">
      <c r="A69" s="165"/>
      <c r="B69" s="73">
        <v>46135</v>
      </c>
      <c r="C69" s="74"/>
      <c r="D69" s="74"/>
      <c r="E69" s="74"/>
      <c r="F69" s="74"/>
      <c r="G69" s="74"/>
      <c r="H69" s="74"/>
      <c r="I69" s="74"/>
      <c r="J69" s="74"/>
      <c r="K69" s="74"/>
      <c r="L69" s="74"/>
      <c r="M69" s="74"/>
      <c r="N69" s="74"/>
      <c r="O69" s="74"/>
      <c r="P69" s="74"/>
      <c r="Q69" s="74"/>
    </row>
    <row r="70" spans="1:17" x14ac:dyDescent="0.35">
      <c r="A70" s="165"/>
      <c r="B70" s="73">
        <v>46136</v>
      </c>
      <c r="C70" s="74"/>
      <c r="D70" s="74"/>
      <c r="E70" s="74"/>
      <c r="F70" s="74"/>
      <c r="G70" s="74"/>
      <c r="H70" s="74"/>
      <c r="I70" s="74"/>
      <c r="J70" s="74"/>
      <c r="K70" s="74"/>
      <c r="L70" s="74"/>
      <c r="M70" s="74"/>
      <c r="N70" s="74"/>
      <c r="O70" s="74"/>
      <c r="P70" s="74"/>
      <c r="Q70" s="74"/>
    </row>
    <row r="71" spans="1:17" x14ac:dyDescent="0.35">
      <c r="A71" s="165"/>
      <c r="B71" s="73">
        <v>46137</v>
      </c>
      <c r="C71" s="74"/>
      <c r="D71" s="74"/>
      <c r="E71" s="74"/>
      <c r="F71" s="74"/>
      <c r="G71" s="74"/>
      <c r="H71" s="74"/>
      <c r="I71" s="74"/>
      <c r="J71" s="74"/>
      <c r="K71" s="74"/>
      <c r="L71" s="74"/>
      <c r="M71" s="74"/>
      <c r="N71" s="74"/>
      <c r="O71" s="74"/>
      <c r="P71" s="74"/>
      <c r="Q71" s="74"/>
    </row>
    <row r="72" spans="1:17" x14ac:dyDescent="0.35">
      <c r="A72" s="165"/>
      <c r="B72" s="73">
        <v>46138</v>
      </c>
      <c r="C72" s="74"/>
      <c r="D72" s="74"/>
      <c r="E72" s="74"/>
      <c r="F72" s="74"/>
      <c r="G72" s="74"/>
      <c r="H72" s="74"/>
      <c r="I72" s="74"/>
      <c r="J72" s="74"/>
      <c r="K72" s="74"/>
      <c r="L72" s="74"/>
      <c r="M72" s="74"/>
      <c r="N72" s="74"/>
      <c r="O72" s="74"/>
      <c r="P72" s="74"/>
      <c r="Q72" s="74"/>
    </row>
    <row r="73" spans="1:17" x14ac:dyDescent="0.35">
      <c r="A73" s="165"/>
      <c r="B73" s="73">
        <v>46139</v>
      </c>
      <c r="C73" s="74"/>
      <c r="D73" s="74"/>
      <c r="E73" s="74"/>
      <c r="F73" s="74"/>
      <c r="G73" s="74"/>
      <c r="H73" s="74"/>
      <c r="I73" s="74"/>
      <c r="J73" s="74"/>
      <c r="K73" s="74"/>
      <c r="L73" s="74"/>
      <c r="M73" s="74"/>
      <c r="N73" s="74"/>
      <c r="O73" s="74"/>
      <c r="P73" s="74"/>
      <c r="Q73" s="74"/>
    </row>
    <row r="74" spans="1:17" x14ac:dyDescent="0.35">
      <c r="A74" s="165"/>
      <c r="B74" s="73">
        <v>46140</v>
      </c>
      <c r="C74" s="74"/>
      <c r="D74" s="74"/>
      <c r="E74" s="74"/>
      <c r="F74" s="74"/>
      <c r="G74" s="74"/>
      <c r="H74" s="74"/>
      <c r="I74" s="74"/>
      <c r="J74" s="74"/>
      <c r="K74" s="74"/>
      <c r="L74" s="74"/>
      <c r="M74" s="74"/>
      <c r="N74" s="74"/>
      <c r="O74" s="74"/>
      <c r="P74" s="74"/>
      <c r="Q74" s="74"/>
    </row>
    <row r="75" spans="1:17" x14ac:dyDescent="0.35">
      <c r="A75" s="165"/>
      <c r="B75" s="73">
        <v>46141</v>
      </c>
      <c r="C75" s="74"/>
      <c r="D75" s="74"/>
      <c r="E75" s="74"/>
      <c r="F75" s="74"/>
      <c r="G75" s="74"/>
      <c r="H75" s="74"/>
      <c r="I75" s="74"/>
      <c r="J75" s="74"/>
      <c r="K75" s="74"/>
      <c r="L75" s="74"/>
      <c r="M75" s="74"/>
      <c r="N75" s="74"/>
      <c r="O75" s="74"/>
      <c r="P75" s="74"/>
      <c r="Q75" s="74"/>
    </row>
    <row r="76" spans="1:17" x14ac:dyDescent="0.35">
      <c r="A76" s="165"/>
      <c r="B76" s="73">
        <v>46142</v>
      </c>
      <c r="C76" s="74"/>
      <c r="D76" s="74"/>
      <c r="E76" s="74"/>
      <c r="F76" s="74"/>
      <c r="G76" s="74"/>
      <c r="H76" s="74"/>
      <c r="I76" s="74"/>
      <c r="J76" s="74"/>
      <c r="K76" s="74"/>
      <c r="L76" s="74"/>
      <c r="M76" s="74"/>
      <c r="N76" s="74"/>
      <c r="O76" s="74"/>
      <c r="P76" s="74"/>
      <c r="Q76" s="74"/>
    </row>
    <row r="77" spans="1:17" x14ac:dyDescent="0.35">
      <c r="A77" s="165"/>
      <c r="B77" s="73">
        <v>46143</v>
      </c>
      <c r="C77" s="74"/>
      <c r="D77" s="74"/>
      <c r="E77" s="74"/>
      <c r="F77" s="74"/>
      <c r="G77" s="74"/>
      <c r="H77" s="74"/>
      <c r="I77" s="74"/>
      <c r="J77" s="74"/>
      <c r="K77" s="74"/>
      <c r="L77" s="74"/>
      <c r="M77" s="74"/>
      <c r="N77" s="74"/>
      <c r="O77" s="74"/>
      <c r="P77" s="74"/>
      <c r="Q77" s="74"/>
    </row>
    <row r="78" spans="1:17" x14ac:dyDescent="0.35">
      <c r="A78" s="165"/>
      <c r="B78" s="73">
        <v>46144</v>
      </c>
      <c r="C78" s="74"/>
      <c r="D78" s="74"/>
      <c r="E78" s="74"/>
      <c r="F78" s="74"/>
      <c r="G78" s="74"/>
      <c r="H78" s="74"/>
      <c r="I78" s="74"/>
      <c r="J78" s="74"/>
      <c r="K78" s="74"/>
      <c r="L78" s="74"/>
      <c r="M78" s="74"/>
      <c r="N78" s="74"/>
      <c r="O78" s="74"/>
      <c r="P78" s="74"/>
      <c r="Q78" s="74"/>
    </row>
    <row r="79" spans="1:17" x14ac:dyDescent="0.35">
      <c r="A79" s="165"/>
      <c r="B79" s="73">
        <v>46145</v>
      </c>
      <c r="C79" s="74"/>
      <c r="D79" s="74"/>
      <c r="E79" s="74"/>
      <c r="F79" s="74"/>
      <c r="G79" s="74"/>
      <c r="H79" s="74"/>
      <c r="I79" s="74"/>
      <c r="J79" s="74"/>
      <c r="K79" s="74"/>
      <c r="L79" s="74"/>
      <c r="M79" s="74"/>
      <c r="N79" s="74"/>
      <c r="O79" s="74"/>
      <c r="P79" s="74"/>
      <c r="Q79" s="74"/>
    </row>
    <row r="80" spans="1:17" x14ac:dyDescent="0.35">
      <c r="A80" s="158" t="s">
        <v>76</v>
      </c>
      <c r="B80" s="73">
        <v>46207</v>
      </c>
      <c r="C80" s="74"/>
      <c r="D80" s="74"/>
      <c r="E80" s="74"/>
      <c r="F80" s="74"/>
      <c r="G80" s="74"/>
      <c r="H80" s="74"/>
      <c r="I80" s="74"/>
      <c r="J80" s="74"/>
      <c r="K80" s="74"/>
      <c r="L80" s="74"/>
      <c r="M80" s="74"/>
      <c r="N80" s="74"/>
      <c r="O80" s="74"/>
      <c r="P80" s="74"/>
      <c r="Q80" s="74"/>
    </row>
    <row r="81" spans="1:17" x14ac:dyDescent="0.35">
      <c r="A81" s="158"/>
      <c r="B81" s="73">
        <v>46208</v>
      </c>
      <c r="C81" s="74"/>
      <c r="D81" s="74"/>
      <c r="E81" s="74"/>
      <c r="F81" s="74"/>
      <c r="G81" s="74"/>
      <c r="H81" s="74"/>
      <c r="I81" s="74"/>
      <c r="J81" s="74"/>
      <c r="K81" s="74"/>
      <c r="L81" s="74"/>
      <c r="M81" s="74"/>
      <c r="N81" s="74"/>
      <c r="O81" s="74"/>
      <c r="P81" s="74"/>
      <c r="Q81" s="74"/>
    </row>
    <row r="82" spans="1:17" x14ac:dyDescent="0.35">
      <c r="A82" s="158"/>
      <c r="B82" s="73">
        <v>46209</v>
      </c>
      <c r="C82" s="74"/>
      <c r="D82" s="74"/>
      <c r="E82" s="74"/>
      <c r="F82" s="74"/>
      <c r="G82" s="74"/>
      <c r="H82" s="74"/>
      <c r="I82" s="74"/>
      <c r="J82" s="74"/>
      <c r="K82" s="74"/>
      <c r="L82" s="74"/>
      <c r="M82" s="74"/>
      <c r="N82" s="74"/>
      <c r="O82" s="74"/>
      <c r="P82" s="74"/>
      <c r="Q82" s="74"/>
    </row>
    <row r="83" spans="1:17" x14ac:dyDescent="0.35">
      <c r="A83" s="158"/>
      <c r="B83" s="73">
        <v>46210</v>
      </c>
      <c r="C83" s="74"/>
      <c r="D83" s="74"/>
      <c r="E83" s="74"/>
      <c r="F83" s="74"/>
      <c r="G83" s="74"/>
      <c r="H83" s="74"/>
      <c r="I83" s="74"/>
      <c r="J83" s="74"/>
      <c r="K83" s="74"/>
      <c r="L83" s="74"/>
      <c r="M83" s="74"/>
      <c r="N83" s="74"/>
      <c r="O83" s="74"/>
      <c r="P83" s="74"/>
      <c r="Q83" s="74"/>
    </row>
    <row r="84" spans="1:17" x14ac:dyDescent="0.35">
      <c r="A84" s="158"/>
      <c r="B84" s="73">
        <v>46211</v>
      </c>
      <c r="C84" s="74"/>
      <c r="D84" s="74"/>
      <c r="E84" s="74"/>
      <c r="F84" s="74"/>
      <c r="G84" s="74"/>
      <c r="H84" s="74"/>
      <c r="I84" s="74"/>
      <c r="J84" s="74"/>
      <c r="K84" s="74"/>
      <c r="L84" s="74"/>
      <c r="M84" s="74"/>
      <c r="N84" s="74"/>
      <c r="O84" s="74"/>
      <c r="P84" s="74"/>
      <c r="Q84" s="74"/>
    </row>
    <row r="85" spans="1:17" x14ac:dyDescent="0.35">
      <c r="A85" s="158"/>
      <c r="B85" s="73">
        <v>46212</v>
      </c>
      <c r="C85" s="74"/>
      <c r="D85" s="74"/>
      <c r="E85" s="74"/>
      <c r="F85" s="74"/>
      <c r="G85" s="74"/>
      <c r="H85" s="74"/>
      <c r="I85" s="74"/>
      <c r="J85" s="74"/>
      <c r="K85" s="74"/>
      <c r="L85" s="74"/>
      <c r="M85" s="74"/>
      <c r="N85" s="74"/>
      <c r="O85" s="74"/>
      <c r="P85" s="74"/>
      <c r="Q85" s="74"/>
    </row>
    <row r="86" spans="1:17" x14ac:dyDescent="0.35">
      <c r="A86" s="158"/>
      <c r="B86" s="73">
        <v>46213</v>
      </c>
      <c r="C86" s="74"/>
      <c r="D86" s="74"/>
      <c r="E86" s="74"/>
      <c r="F86" s="74"/>
      <c r="G86" s="74"/>
      <c r="H86" s="74"/>
      <c r="I86" s="74"/>
      <c r="J86" s="74"/>
      <c r="K86" s="74"/>
      <c r="L86" s="74"/>
      <c r="M86" s="74"/>
      <c r="N86" s="74"/>
      <c r="O86" s="74"/>
      <c r="P86" s="74"/>
      <c r="Q86" s="74"/>
    </row>
    <row r="87" spans="1:17" x14ac:dyDescent="0.35">
      <c r="A87" s="158"/>
      <c r="B87" s="73">
        <v>46214</v>
      </c>
      <c r="C87" s="74"/>
      <c r="D87" s="74"/>
      <c r="E87" s="74"/>
      <c r="F87" s="74"/>
      <c r="G87" s="74"/>
      <c r="H87" s="74"/>
      <c r="I87" s="74"/>
      <c r="J87" s="74"/>
      <c r="K87" s="74"/>
      <c r="L87" s="74"/>
      <c r="M87" s="74"/>
      <c r="N87" s="74"/>
      <c r="O87" s="74"/>
      <c r="P87" s="74"/>
      <c r="Q87" s="74"/>
    </row>
    <row r="88" spans="1:17" x14ac:dyDescent="0.35">
      <c r="A88" s="158"/>
      <c r="B88" s="73">
        <v>46215</v>
      </c>
      <c r="C88" s="74"/>
      <c r="D88" s="74"/>
      <c r="E88" s="74"/>
      <c r="F88" s="74"/>
      <c r="G88" s="74"/>
      <c r="H88" s="74"/>
      <c r="I88" s="74"/>
      <c r="J88" s="74"/>
      <c r="K88" s="74"/>
      <c r="L88" s="74"/>
      <c r="M88" s="74"/>
      <c r="N88" s="74"/>
      <c r="O88" s="74"/>
      <c r="P88" s="74"/>
      <c r="Q88" s="74"/>
    </row>
    <row r="89" spans="1:17" x14ac:dyDescent="0.35">
      <c r="A89" s="158"/>
      <c r="B89" s="73">
        <v>46216</v>
      </c>
      <c r="C89" s="74"/>
      <c r="D89" s="74"/>
      <c r="E89" s="74"/>
      <c r="F89" s="74"/>
      <c r="G89" s="74"/>
      <c r="H89" s="74"/>
      <c r="I89" s="74"/>
      <c r="J89" s="74"/>
      <c r="K89" s="74"/>
      <c r="L89" s="74"/>
      <c r="M89" s="74"/>
      <c r="N89" s="74"/>
      <c r="O89" s="74"/>
      <c r="P89" s="74"/>
      <c r="Q89" s="74"/>
    </row>
    <row r="90" spans="1:17" x14ac:dyDescent="0.35">
      <c r="A90" s="158"/>
      <c r="B90" s="73">
        <v>46217</v>
      </c>
      <c r="C90" s="74"/>
      <c r="D90" s="74"/>
      <c r="E90" s="74"/>
      <c r="F90" s="74"/>
      <c r="G90" s="74"/>
      <c r="H90" s="74"/>
      <c r="I90" s="74"/>
      <c r="J90" s="74"/>
      <c r="K90" s="74"/>
      <c r="L90" s="74"/>
      <c r="M90" s="74"/>
      <c r="N90" s="74"/>
      <c r="O90" s="74"/>
      <c r="P90" s="74"/>
      <c r="Q90" s="74"/>
    </row>
    <row r="91" spans="1:17" x14ac:dyDescent="0.35">
      <c r="A91" s="158"/>
      <c r="B91" s="73">
        <v>46218</v>
      </c>
      <c r="C91" s="74"/>
      <c r="D91" s="74"/>
      <c r="E91" s="74"/>
      <c r="F91" s="74"/>
      <c r="G91" s="74"/>
      <c r="H91" s="74"/>
      <c r="I91" s="74"/>
      <c r="J91" s="74"/>
      <c r="K91" s="74"/>
      <c r="L91" s="74"/>
      <c r="M91" s="74"/>
      <c r="N91" s="74"/>
      <c r="O91" s="74"/>
      <c r="P91" s="74"/>
      <c r="Q91" s="74"/>
    </row>
    <row r="92" spans="1:17" x14ac:dyDescent="0.35">
      <c r="A92" s="158"/>
      <c r="B92" s="73">
        <v>46219</v>
      </c>
      <c r="C92" s="74"/>
      <c r="D92" s="74"/>
      <c r="E92" s="74"/>
      <c r="F92" s="74"/>
      <c r="G92" s="74"/>
      <c r="H92" s="74"/>
      <c r="I92" s="74"/>
      <c r="J92" s="74"/>
      <c r="K92" s="74"/>
      <c r="L92" s="74"/>
      <c r="M92" s="74"/>
      <c r="N92" s="74"/>
      <c r="O92" s="74"/>
      <c r="P92" s="74"/>
      <c r="Q92" s="74"/>
    </row>
    <row r="93" spans="1:17" x14ac:dyDescent="0.35">
      <c r="A93" s="158"/>
      <c r="B93" s="73">
        <v>46220</v>
      </c>
      <c r="C93" s="74"/>
      <c r="D93" s="74"/>
      <c r="E93" s="74"/>
      <c r="F93" s="74"/>
      <c r="G93" s="74"/>
      <c r="H93" s="74"/>
      <c r="I93" s="74"/>
      <c r="J93" s="74"/>
      <c r="K93" s="74"/>
      <c r="L93" s="74"/>
      <c r="M93" s="74"/>
      <c r="N93" s="74"/>
      <c r="O93" s="74"/>
      <c r="P93" s="74"/>
      <c r="Q93" s="74"/>
    </row>
    <row r="94" spans="1:17" x14ac:dyDescent="0.35">
      <c r="A94" s="158"/>
      <c r="B94" s="73">
        <v>46221</v>
      </c>
      <c r="C94" s="74"/>
      <c r="D94" s="74"/>
      <c r="E94" s="74"/>
      <c r="F94" s="74"/>
      <c r="G94" s="74"/>
      <c r="H94" s="74"/>
      <c r="I94" s="74"/>
      <c r="J94" s="74"/>
      <c r="K94" s="74"/>
      <c r="L94" s="74"/>
      <c r="M94" s="74"/>
      <c r="N94" s="74"/>
      <c r="O94" s="74"/>
      <c r="P94" s="74"/>
      <c r="Q94" s="74"/>
    </row>
    <row r="95" spans="1:17" x14ac:dyDescent="0.35">
      <c r="A95" s="158"/>
      <c r="B95" s="73">
        <v>46222</v>
      </c>
      <c r="C95" s="74"/>
      <c r="D95" s="74"/>
      <c r="E95" s="74"/>
      <c r="F95" s="74"/>
      <c r="G95" s="74"/>
      <c r="H95" s="74"/>
      <c r="I95" s="74"/>
      <c r="J95" s="74"/>
      <c r="K95" s="74"/>
      <c r="L95" s="74"/>
      <c r="M95" s="74"/>
      <c r="N95" s="74"/>
      <c r="O95" s="74"/>
      <c r="P95" s="74"/>
      <c r="Q95" s="74"/>
    </row>
    <row r="96" spans="1:17" x14ac:dyDescent="0.35">
      <c r="A96" s="158"/>
      <c r="B96" s="73">
        <v>46223</v>
      </c>
      <c r="C96" s="74"/>
      <c r="D96" s="74"/>
      <c r="E96" s="74"/>
      <c r="F96" s="74"/>
      <c r="G96" s="74"/>
      <c r="H96" s="74"/>
      <c r="I96" s="74"/>
      <c r="J96" s="74"/>
      <c r="K96" s="74"/>
      <c r="L96" s="74"/>
      <c r="M96" s="74"/>
      <c r="N96" s="74"/>
      <c r="O96" s="74"/>
      <c r="P96" s="74"/>
      <c r="Q96" s="74"/>
    </row>
    <row r="97" spans="1:17" x14ac:dyDescent="0.35">
      <c r="A97" s="158"/>
      <c r="B97" s="73">
        <v>46224</v>
      </c>
      <c r="C97" s="74"/>
      <c r="D97" s="74"/>
      <c r="E97" s="74"/>
      <c r="F97" s="74"/>
      <c r="G97" s="74"/>
      <c r="H97" s="74"/>
      <c r="I97" s="74"/>
      <c r="J97" s="74"/>
      <c r="K97" s="74"/>
      <c r="L97" s="74"/>
      <c r="M97" s="74"/>
      <c r="N97" s="74"/>
      <c r="O97" s="74"/>
      <c r="P97" s="74"/>
      <c r="Q97" s="74"/>
    </row>
    <row r="98" spans="1:17" x14ac:dyDescent="0.35">
      <c r="A98" s="158"/>
      <c r="B98" s="73">
        <v>46225</v>
      </c>
    </row>
    <row r="99" spans="1:17" x14ac:dyDescent="0.35">
      <c r="A99" s="158"/>
      <c r="B99" s="73">
        <v>46226</v>
      </c>
    </row>
    <row r="100" spans="1:17" x14ac:dyDescent="0.35">
      <c r="A100" s="158"/>
      <c r="B100" s="73">
        <v>46227</v>
      </c>
    </row>
    <row r="101" spans="1:17" x14ac:dyDescent="0.35">
      <c r="A101" s="158"/>
      <c r="B101" s="73">
        <v>46228</v>
      </c>
    </row>
    <row r="102" spans="1:17" x14ac:dyDescent="0.35">
      <c r="A102" s="158"/>
      <c r="B102" s="73">
        <v>46229</v>
      </c>
    </row>
    <row r="103" spans="1:17" x14ac:dyDescent="0.35">
      <c r="A103" s="158"/>
      <c r="B103" s="73">
        <v>46230</v>
      </c>
    </row>
    <row r="104" spans="1:17" x14ac:dyDescent="0.35">
      <c r="A104" s="158"/>
      <c r="B104" s="73">
        <v>46231</v>
      </c>
    </row>
    <row r="105" spans="1:17" x14ac:dyDescent="0.35">
      <c r="A105" s="158"/>
      <c r="B105" s="73">
        <v>46232</v>
      </c>
    </row>
    <row r="106" spans="1:17" x14ac:dyDescent="0.35">
      <c r="A106" s="158"/>
      <c r="B106" s="73">
        <v>46233</v>
      </c>
    </row>
    <row r="107" spans="1:17" x14ac:dyDescent="0.35">
      <c r="A107" s="158"/>
      <c r="B107" s="73">
        <v>46234</v>
      </c>
    </row>
    <row r="108" spans="1:17" x14ac:dyDescent="0.35">
      <c r="A108" s="158"/>
      <c r="B108" s="73">
        <v>46235</v>
      </c>
    </row>
    <row r="109" spans="1:17" x14ac:dyDescent="0.35">
      <c r="A109" s="158"/>
      <c r="B109" s="73">
        <v>46236</v>
      </c>
    </row>
    <row r="110" spans="1:17" x14ac:dyDescent="0.35">
      <c r="A110" s="158"/>
      <c r="B110" s="73">
        <v>46237</v>
      </c>
    </row>
    <row r="111" spans="1:17" x14ac:dyDescent="0.35">
      <c r="A111" s="158"/>
      <c r="B111" s="73">
        <v>46238</v>
      </c>
    </row>
    <row r="112" spans="1:17" x14ac:dyDescent="0.35">
      <c r="A112" s="158"/>
      <c r="B112" s="73">
        <v>46239</v>
      </c>
    </row>
    <row r="113" spans="1:2" x14ac:dyDescent="0.35">
      <c r="A113" s="158"/>
      <c r="B113" s="73">
        <v>46240</v>
      </c>
    </row>
    <row r="114" spans="1:2" x14ac:dyDescent="0.35">
      <c r="A114" s="158"/>
      <c r="B114" s="73">
        <v>46241</v>
      </c>
    </row>
    <row r="115" spans="1:2" x14ac:dyDescent="0.35">
      <c r="A115" s="158"/>
      <c r="B115" s="73">
        <v>46242</v>
      </c>
    </row>
    <row r="116" spans="1:2" x14ac:dyDescent="0.35">
      <c r="A116" s="158"/>
      <c r="B116" s="73">
        <v>46243</v>
      </c>
    </row>
    <row r="117" spans="1:2" x14ac:dyDescent="0.35">
      <c r="A117" s="158"/>
      <c r="B117" s="73">
        <v>46244</v>
      </c>
    </row>
    <row r="118" spans="1:2" x14ac:dyDescent="0.35">
      <c r="A118" s="158"/>
      <c r="B118" s="73">
        <v>46245</v>
      </c>
    </row>
    <row r="119" spans="1:2" x14ac:dyDescent="0.35">
      <c r="A119" s="158"/>
      <c r="B119" s="73">
        <v>46246</v>
      </c>
    </row>
    <row r="120" spans="1:2" x14ac:dyDescent="0.35">
      <c r="A120" s="158"/>
      <c r="B120" s="73">
        <v>46247</v>
      </c>
    </row>
    <row r="121" spans="1:2" x14ac:dyDescent="0.35">
      <c r="A121" s="158"/>
      <c r="B121" s="73">
        <v>46248</v>
      </c>
    </row>
    <row r="122" spans="1:2" x14ac:dyDescent="0.35">
      <c r="A122" s="158"/>
      <c r="B122" s="73">
        <v>46249</v>
      </c>
    </row>
    <row r="123" spans="1:2" x14ac:dyDescent="0.35">
      <c r="A123" s="158"/>
      <c r="B123" s="73">
        <v>46250</v>
      </c>
    </row>
    <row r="124" spans="1:2" x14ac:dyDescent="0.35">
      <c r="A124" s="158"/>
      <c r="B124" s="73">
        <v>46251</v>
      </c>
    </row>
    <row r="125" spans="1:2" x14ac:dyDescent="0.35">
      <c r="A125" s="158"/>
      <c r="B125" s="73">
        <v>46252</v>
      </c>
    </row>
    <row r="126" spans="1:2" x14ac:dyDescent="0.35">
      <c r="A126" s="158"/>
      <c r="B126" s="73">
        <v>46253</v>
      </c>
    </row>
    <row r="127" spans="1:2" x14ac:dyDescent="0.35">
      <c r="A127" s="158"/>
      <c r="B127" s="73">
        <v>46254</v>
      </c>
    </row>
    <row r="128" spans="1:2" x14ac:dyDescent="0.35">
      <c r="A128" s="158"/>
      <c r="B128" s="73">
        <v>46255</v>
      </c>
    </row>
    <row r="129" spans="1:2" x14ac:dyDescent="0.35">
      <c r="A129" s="158"/>
      <c r="B129" s="73">
        <v>46256</v>
      </c>
    </row>
    <row r="130" spans="1:2" x14ac:dyDescent="0.35">
      <c r="A130" s="158"/>
      <c r="B130" s="73">
        <v>46257</v>
      </c>
    </row>
    <row r="131" spans="1:2" x14ac:dyDescent="0.35">
      <c r="A131" s="158"/>
      <c r="B131" s="73">
        <v>46258</v>
      </c>
    </row>
    <row r="132" spans="1:2" x14ac:dyDescent="0.35">
      <c r="A132" s="158"/>
      <c r="B132" s="73">
        <v>46259</v>
      </c>
    </row>
    <row r="133" spans="1:2" x14ac:dyDescent="0.35">
      <c r="A133" s="158"/>
      <c r="B133" s="73">
        <v>46260</v>
      </c>
    </row>
    <row r="134" spans="1:2" x14ac:dyDescent="0.35">
      <c r="A134" s="158"/>
      <c r="B134" s="73">
        <v>46261</v>
      </c>
    </row>
    <row r="135" spans="1:2" x14ac:dyDescent="0.35">
      <c r="A135" s="158"/>
      <c r="B135" s="73">
        <v>46262</v>
      </c>
    </row>
    <row r="136" spans="1:2" x14ac:dyDescent="0.35">
      <c r="A136" s="158"/>
      <c r="B136" s="73">
        <v>46263</v>
      </c>
    </row>
    <row r="137" spans="1:2" x14ac:dyDescent="0.35">
      <c r="A137" s="158"/>
      <c r="B137" s="73">
        <v>46264</v>
      </c>
    </row>
    <row r="138" spans="1:2" x14ac:dyDescent="0.35">
      <c r="A138" s="158"/>
      <c r="B138" s="73">
        <v>46265</v>
      </c>
    </row>
  </sheetData>
  <mergeCells count="6">
    <mergeCell ref="A80:A138"/>
    <mergeCell ref="A2:G2"/>
    <mergeCell ref="A16:A31"/>
    <mergeCell ref="A32:A47"/>
    <mergeCell ref="A48:A63"/>
    <mergeCell ref="A64:A79"/>
  </mergeCells>
  <phoneticPr fontId="24" type="noConversion"/>
  <conditionalFormatting sqref="A1:XFD1 A2 H2:XFD2 A3:XFD15 B16:XFD138 A139:XFD1048576">
    <cfRule type="expression" dxfId="6" priority="4">
      <formula>A1&lt;&gt;""</formula>
    </cfRule>
  </conditionalFormatting>
  <conditionalFormatting sqref="B16:B138">
    <cfRule type="duplicateValues" dxfId="5" priority="2"/>
  </conditionalFormatting>
  <conditionalFormatting sqref="C16:Q97 B5:Q15">
    <cfRule type="duplicateValues" dxfId="4" priority="175"/>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Couverture</vt:lpstr>
      <vt:lpstr>T°Chambre froide</vt:lpstr>
      <vt:lpstr>Jours-feries-conges</vt:lpstr>
      <vt:lpstr>ChoixAn</vt:lpstr>
      <vt:lpstr>ListeAn</vt:lpstr>
      <vt:lpstr>ListeJF</vt:lpstr>
      <vt:lpstr>ListJF</vt:lpstr>
      <vt:lpstr>Couverture!Zone_d_impression</vt:lpstr>
      <vt:lpstr>'T°Chambre froide'!Zone_d_impression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cuisine.0660648w@gmail.com</cp:lastModifiedBy>
  <cp:lastPrinted>2025-04-02T16:08:24Z</cp:lastPrinted>
  <dcterms:created xsi:type="dcterms:W3CDTF">2007-11-20T06:49:34Z</dcterms:created>
  <dcterms:modified xsi:type="dcterms:W3CDTF">2025-06-23T16:47:13Z</dcterms:modified>
</cp:coreProperties>
</file>