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.vichera\Desktop\fcnm\"/>
    </mc:Choice>
  </mc:AlternateContent>
  <bookViews>
    <workbookView xWindow="0" yWindow="0" windowWidth="28800" windowHeight="13740"/>
  </bookViews>
  <sheets>
    <sheet name="Tdb" sheetId="2" r:id="rId1"/>
    <sheet name="Liste joueurs" sheetId="1" r:id="rId2"/>
    <sheet name="Liste dirigeants" sheetId="3" r:id="rId3"/>
    <sheet name="État paiement des licences" sheetId="4" r:id="rId4"/>
    <sheet name="Depot chèque" sheetId="7" r:id="rId5"/>
    <sheet name="Annuaire" sheetId="8" r:id="rId6"/>
    <sheet name="Feuil1" sheetId="9" r:id="rId7"/>
  </sheets>
  <definedNames>
    <definedName name="_xlnm._FilterDatabase" localSheetId="2" hidden="1">'Liste dirigeants'!$C$1:$J$1</definedName>
    <definedName name="_xlnm._FilterDatabase" localSheetId="1" hidden="1">'Liste joueurs'!$C$1:$Z$269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3" i="1"/>
  <c r="G4" i="1"/>
  <c r="G5" i="1"/>
  <c r="G6" i="1"/>
  <c r="G7" i="1"/>
  <c r="G9" i="1"/>
  <c r="G10" i="1"/>
  <c r="G2" i="1"/>
  <c r="D16" i="2" l="1"/>
  <c r="D15" i="2"/>
  <c r="D13" i="2"/>
  <c r="D14" i="2" s="1"/>
  <c r="Y269" i="1" l="1"/>
  <c r="Z269" i="1" s="1"/>
  <c r="Y268" i="1"/>
  <c r="Z268" i="1" s="1"/>
  <c r="Y267" i="1"/>
  <c r="Z267" i="1" s="1"/>
  <c r="Y266" i="1"/>
  <c r="Y265" i="1"/>
  <c r="Z265" i="1" s="1"/>
  <c r="Y264" i="1"/>
  <c r="Z264" i="1" s="1"/>
  <c r="Y263" i="1"/>
  <c r="Z263" i="1" s="1"/>
  <c r="Y262" i="1"/>
  <c r="Z262" i="1" s="1"/>
  <c r="Y261" i="1"/>
  <c r="Z261" i="1" s="1"/>
  <c r="Y260" i="1"/>
  <c r="Z260" i="1" s="1"/>
  <c r="Y259" i="1"/>
  <c r="Z259" i="1" s="1"/>
  <c r="Y258" i="1"/>
  <c r="Z258" i="1" s="1"/>
  <c r="Y257" i="1"/>
  <c r="Z257" i="1" s="1"/>
  <c r="Y256" i="1"/>
  <c r="Z256" i="1" s="1"/>
  <c r="Y255" i="1"/>
  <c r="Z255" i="1" s="1"/>
  <c r="Y254" i="1"/>
  <c r="Z254" i="1" s="1"/>
  <c r="Y253" i="1"/>
  <c r="Z253" i="1" s="1"/>
  <c r="Y252" i="1"/>
  <c r="Z252" i="1" s="1"/>
  <c r="Y251" i="1"/>
  <c r="Z251" i="1" s="1"/>
  <c r="Y250" i="1"/>
  <c r="Z250" i="1" s="1"/>
  <c r="Y249" i="1"/>
  <c r="Z249" i="1" s="1"/>
  <c r="Y248" i="1"/>
  <c r="Z248" i="1" s="1"/>
  <c r="Y247" i="1"/>
  <c r="Z247" i="1" s="1"/>
  <c r="Y246" i="1"/>
  <c r="Z246" i="1" s="1"/>
  <c r="Y245" i="1"/>
  <c r="Z245" i="1" s="1"/>
  <c r="Y244" i="1"/>
  <c r="Z244" i="1" s="1"/>
  <c r="Y243" i="1"/>
  <c r="Z243" i="1" s="1"/>
  <c r="Y242" i="1"/>
  <c r="Z242" i="1" s="1"/>
  <c r="Y241" i="1"/>
  <c r="Z241" i="1" s="1"/>
  <c r="Y240" i="1"/>
  <c r="Z240" i="1" s="1"/>
  <c r="Y239" i="1"/>
  <c r="Z239" i="1" s="1"/>
  <c r="Y238" i="1"/>
  <c r="Z238" i="1" s="1"/>
  <c r="Y237" i="1"/>
  <c r="Z237" i="1" s="1"/>
  <c r="Y236" i="1"/>
  <c r="Z236" i="1" s="1"/>
  <c r="Y235" i="1"/>
  <c r="Z235" i="1" s="1"/>
  <c r="Y234" i="1"/>
  <c r="Z234" i="1" s="1"/>
  <c r="Y233" i="1"/>
  <c r="Z233" i="1" s="1"/>
  <c r="Y232" i="1"/>
  <c r="Z232" i="1" s="1"/>
  <c r="Y231" i="1"/>
  <c r="Z231" i="1" s="1"/>
  <c r="Y230" i="1"/>
  <c r="Z230" i="1" s="1"/>
  <c r="Y229" i="1"/>
  <c r="Z229" i="1" s="1"/>
  <c r="Y228" i="1"/>
  <c r="Z228" i="1" s="1"/>
  <c r="Y227" i="1"/>
  <c r="Z227" i="1" s="1"/>
  <c r="Y226" i="1"/>
  <c r="Z226" i="1" s="1"/>
  <c r="Y225" i="1"/>
  <c r="Z225" i="1" s="1"/>
  <c r="Y224" i="1"/>
  <c r="Z224" i="1" s="1"/>
  <c r="Y223" i="1"/>
  <c r="Z223" i="1" s="1"/>
  <c r="Y222" i="1"/>
  <c r="Z222" i="1" s="1"/>
  <c r="Y221" i="1"/>
  <c r="Y220" i="1"/>
  <c r="Z220" i="1" s="1"/>
  <c r="Y219" i="1"/>
  <c r="Z219" i="1" s="1"/>
  <c r="Y218" i="1"/>
  <c r="Z218" i="1" s="1"/>
  <c r="Y217" i="1"/>
  <c r="Z217" i="1" s="1"/>
  <c r="Y216" i="1"/>
  <c r="Z216" i="1" s="1"/>
  <c r="Y215" i="1"/>
  <c r="Z215" i="1" s="1"/>
  <c r="Y214" i="1"/>
  <c r="Z214" i="1" s="1"/>
  <c r="Y213" i="1"/>
  <c r="Z213" i="1" s="1"/>
  <c r="Y212" i="1"/>
  <c r="Z212" i="1" s="1"/>
  <c r="Y211" i="1"/>
  <c r="Z211" i="1" s="1"/>
  <c r="Y210" i="1"/>
  <c r="Z210" i="1" s="1"/>
  <c r="Y209" i="1"/>
  <c r="Z209" i="1" s="1"/>
  <c r="Y208" i="1"/>
  <c r="Z208" i="1" s="1"/>
  <c r="Y207" i="1"/>
  <c r="Z207" i="1" s="1"/>
  <c r="Y206" i="1"/>
  <c r="Z206" i="1" s="1"/>
  <c r="Y205" i="1"/>
  <c r="Z205" i="1" s="1"/>
  <c r="Y204" i="1"/>
  <c r="Z204" i="1" s="1"/>
  <c r="Y203" i="1"/>
  <c r="Z203" i="1" s="1"/>
  <c r="Y202" i="1"/>
  <c r="Z202" i="1" s="1"/>
  <c r="Y201" i="1"/>
  <c r="Z201" i="1" s="1"/>
  <c r="Y200" i="1"/>
  <c r="Z200" i="1" s="1"/>
  <c r="Y199" i="1"/>
  <c r="Z199" i="1" s="1"/>
  <c r="Y198" i="1"/>
  <c r="Z198" i="1" s="1"/>
  <c r="Y197" i="1"/>
  <c r="Z197" i="1" s="1"/>
  <c r="Y196" i="1"/>
  <c r="Z196" i="1" s="1"/>
  <c r="Y195" i="1"/>
  <c r="Z195" i="1" s="1"/>
  <c r="Y194" i="1"/>
  <c r="Z194" i="1" s="1"/>
  <c r="Y193" i="1"/>
  <c r="Z193" i="1" s="1"/>
  <c r="Y192" i="1"/>
  <c r="Z192" i="1" s="1"/>
  <c r="Y191" i="1"/>
  <c r="Z191" i="1" s="1"/>
  <c r="Y190" i="1"/>
  <c r="Z190" i="1" s="1"/>
  <c r="Y189" i="1"/>
  <c r="Z189" i="1" s="1"/>
  <c r="Y188" i="1"/>
  <c r="Z188" i="1" s="1"/>
  <c r="Y187" i="1"/>
  <c r="Z187" i="1" s="1"/>
  <c r="Y186" i="1"/>
  <c r="Z186" i="1" s="1"/>
  <c r="Y185" i="1"/>
  <c r="Z185" i="1" s="1"/>
  <c r="Y184" i="1"/>
  <c r="Z184" i="1" s="1"/>
  <c r="Y183" i="1"/>
  <c r="Z183" i="1" s="1"/>
  <c r="Y182" i="1"/>
  <c r="Z182" i="1" s="1"/>
  <c r="Y181" i="1"/>
  <c r="Z181" i="1" s="1"/>
  <c r="Y180" i="1"/>
  <c r="Z180" i="1" s="1"/>
  <c r="Y179" i="1"/>
  <c r="Y178" i="1"/>
  <c r="Z178" i="1" s="1"/>
  <c r="Y177" i="1"/>
  <c r="Z177" i="1" s="1"/>
  <c r="Y176" i="1"/>
  <c r="Z176" i="1" s="1"/>
  <c r="Y175" i="1"/>
  <c r="Z175" i="1" s="1"/>
  <c r="Y174" i="1"/>
  <c r="Z174" i="1" s="1"/>
  <c r="Y173" i="1"/>
  <c r="Z173" i="1" s="1"/>
  <c r="Y172" i="1"/>
  <c r="Z172" i="1" s="1"/>
  <c r="Y171" i="1"/>
  <c r="Z171" i="1" s="1"/>
  <c r="Y170" i="1"/>
  <c r="Z170" i="1" s="1"/>
  <c r="Y169" i="1"/>
  <c r="Z169" i="1" s="1"/>
  <c r="Y168" i="1"/>
  <c r="Z168" i="1" s="1"/>
  <c r="Y167" i="1"/>
  <c r="Z167" i="1" s="1"/>
  <c r="Y166" i="1"/>
  <c r="Z166" i="1" s="1"/>
  <c r="Y165" i="1"/>
  <c r="Z165" i="1" s="1"/>
  <c r="Y164" i="1"/>
  <c r="Z164" i="1" s="1"/>
  <c r="Y163" i="1"/>
  <c r="Z163" i="1" s="1"/>
  <c r="Z162" i="1"/>
  <c r="Y162" i="1"/>
  <c r="Y161" i="1"/>
  <c r="Z161" i="1" s="1"/>
  <c r="Y160" i="1"/>
  <c r="Z160" i="1" s="1"/>
  <c r="Y159" i="1"/>
  <c r="Z159" i="1" s="1"/>
  <c r="Y158" i="1"/>
  <c r="Z158" i="1" s="1"/>
  <c r="Y157" i="1"/>
  <c r="Z157" i="1" s="1"/>
  <c r="Y156" i="1"/>
  <c r="Z156" i="1" s="1"/>
  <c r="Y155" i="1"/>
  <c r="Z155" i="1" s="1"/>
  <c r="Y154" i="1"/>
  <c r="Z154" i="1" s="1"/>
  <c r="Y153" i="1"/>
  <c r="Z153" i="1" s="1"/>
  <c r="Y152" i="1"/>
  <c r="Z152" i="1" s="1"/>
  <c r="Y151" i="1"/>
  <c r="Z151" i="1" s="1"/>
  <c r="Y150" i="1"/>
  <c r="Z150" i="1" s="1"/>
  <c r="Y149" i="1"/>
  <c r="Z149" i="1" s="1"/>
  <c r="Y148" i="1"/>
  <c r="Z148" i="1" s="1"/>
  <c r="Y147" i="1"/>
  <c r="Z147" i="1" s="1"/>
  <c r="Y146" i="1"/>
  <c r="Z146" i="1" s="1"/>
  <c r="Y145" i="1"/>
  <c r="Z145" i="1" s="1"/>
  <c r="Y144" i="1"/>
  <c r="Z144" i="1" s="1"/>
  <c r="Y143" i="1"/>
  <c r="Z143" i="1" s="1"/>
  <c r="Y142" i="1"/>
  <c r="Z142" i="1" s="1"/>
  <c r="Y141" i="1"/>
  <c r="Z141" i="1" s="1"/>
  <c r="Y140" i="1"/>
  <c r="Z140" i="1" s="1"/>
  <c r="Y139" i="1"/>
  <c r="Z139" i="1" s="1"/>
  <c r="Y138" i="1"/>
  <c r="Z138" i="1" s="1"/>
  <c r="Y137" i="1"/>
  <c r="Z137" i="1" s="1"/>
  <c r="Y136" i="1"/>
  <c r="Z136" i="1" s="1"/>
  <c r="Y135" i="1"/>
  <c r="Z135" i="1" s="1"/>
  <c r="Y134" i="1"/>
  <c r="Z134" i="1" s="1"/>
  <c r="Y133" i="1"/>
  <c r="Z133" i="1" s="1"/>
  <c r="Y132" i="1"/>
  <c r="Z132" i="1" s="1"/>
  <c r="Y131" i="1"/>
  <c r="Z131" i="1" s="1"/>
  <c r="Y130" i="1"/>
  <c r="Z130" i="1" s="1"/>
  <c r="Y129" i="1"/>
  <c r="Z129" i="1" s="1"/>
  <c r="Y128" i="1"/>
  <c r="Z128" i="1" s="1"/>
  <c r="Y127" i="1"/>
  <c r="Z127" i="1" s="1"/>
  <c r="Y126" i="1"/>
  <c r="Z126" i="1" s="1"/>
  <c r="Y125" i="1"/>
  <c r="Z125" i="1" s="1"/>
  <c r="Y124" i="1"/>
  <c r="Z124" i="1" s="1"/>
  <c r="Y123" i="1"/>
  <c r="Z123" i="1" s="1"/>
  <c r="Y122" i="1"/>
  <c r="Z122" i="1" s="1"/>
  <c r="Y121" i="1"/>
  <c r="Z121" i="1" s="1"/>
  <c r="Y120" i="1"/>
  <c r="Z120" i="1" s="1"/>
  <c r="Y119" i="1"/>
  <c r="Z119" i="1" s="1"/>
  <c r="Y118" i="1"/>
  <c r="Z118" i="1" s="1"/>
  <c r="Y117" i="1"/>
  <c r="Z117" i="1" s="1"/>
  <c r="Y116" i="1"/>
  <c r="Z116" i="1" s="1"/>
  <c r="Y115" i="1"/>
  <c r="Z115" i="1" s="1"/>
  <c r="Y114" i="1"/>
  <c r="Z114" i="1" s="1"/>
  <c r="Y113" i="1"/>
  <c r="Z113" i="1" s="1"/>
  <c r="Y112" i="1"/>
  <c r="Z112" i="1" s="1"/>
  <c r="Y111" i="1"/>
  <c r="Z111" i="1" s="1"/>
  <c r="Y110" i="1"/>
  <c r="Z110" i="1" s="1"/>
  <c r="Y109" i="1"/>
  <c r="Z109" i="1" s="1"/>
  <c r="Y108" i="1"/>
  <c r="Z108" i="1" s="1"/>
  <c r="Y107" i="1"/>
  <c r="Z107" i="1" s="1"/>
  <c r="Y106" i="1"/>
  <c r="Z106" i="1" s="1"/>
  <c r="Y105" i="1"/>
  <c r="Z105" i="1" s="1"/>
  <c r="Y104" i="1"/>
  <c r="Z104" i="1" s="1"/>
  <c r="Y103" i="1"/>
  <c r="Z103" i="1" s="1"/>
  <c r="Y102" i="1"/>
  <c r="Z102" i="1" s="1"/>
  <c r="Y101" i="1"/>
  <c r="Z101" i="1" s="1"/>
  <c r="Y100" i="1"/>
  <c r="Z100" i="1" s="1"/>
  <c r="Y99" i="1"/>
  <c r="Z99" i="1" s="1"/>
  <c r="Y98" i="1"/>
  <c r="Z98" i="1" s="1"/>
  <c r="Y97" i="1"/>
  <c r="Z97" i="1" s="1"/>
  <c r="Y96" i="1"/>
  <c r="Z96" i="1" s="1"/>
  <c r="Y95" i="1"/>
  <c r="Z95" i="1" s="1"/>
  <c r="Y94" i="1"/>
  <c r="Z94" i="1" s="1"/>
  <c r="Y93" i="1"/>
  <c r="Z93" i="1" s="1"/>
  <c r="Z92" i="1"/>
  <c r="Y92" i="1"/>
  <c r="Y91" i="1"/>
  <c r="Z91" i="1" s="1"/>
  <c r="Y90" i="1"/>
  <c r="Z90" i="1" s="1"/>
  <c r="Y89" i="1"/>
  <c r="Z89" i="1" s="1"/>
  <c r="Y88" i="1"/>
  <c r="Z88" i="1" s="1"/>
  <c r="Y87" i="1"/>
  <c r="Z87" i="1" s="1"/>
  <c r="Y86" i="1"/>
  <c r="Z86" i="1" s="1"/>
  <c r="Y85" i="1"/>
  <c r="Z85" i="1" s="1"/>
  <c r="Y84" i="1"/>
  <c r="Z84" i="1" s="1"/>
  <c r="Y83" i="1"/>
  <c r="Z83" i="1" s="1"/>
  <c r="Y82" i="1"/>
  <c r="Z82" i="1" s="1"/>
  <c r="Y81" i="1"/>
  <c r="Z81" i="1" s="1"/>
  <c r="Y80" i="1"/>
  <c r="Z80" i="1" s="1"/>
  <c r="Y79" i="1"/>
  <c r="Z79" i="1" s="1"/>
  <c r="Y78" i="1"/>
  <c r="Z78" i="1" s="1"/>
  <c r="Y77" i="1"/>
  <c r="Z77" i="1" s="1"/>
  <c r="Y76" i="1"/>
  <c r="Z76" i="1" s="1"/>
  <c r="Y75" i="1"/>
  <c r="Z75" i="1" s="1"/>
  <c r="Y74" i="1"/>
  <c r="Z74" i="1" s="1"/>
  <c r="Y73" i="1"/>
  <c r="Z73" i="1" s="1"/>
  <c r="Y72" i="1"/>
  <c r="Z72" i="1" s="1"/>
  <c r="Y71" i="1"/>
  <c r="Z71" i="1" s="1"/>
  <c r="Y70" i="1"/>
  <c r="Z70" i="1" s="1"/>
  <c r="Y69" i="1"/>
  <c r="Z69" i="1" s="1"/>
  <c r="Y68" i="1"/>
  <c r="Z68" i="1" s="1"/>
  <c r="Y67" i="1"/>
  <c r="Z67" i="1" s="1"/>
  <c r="Y66" i="1"/>
  <c r="Z66" i="1" s="1"/>
  <c r="Y65" i="1"/>
  <c r="Z65" i="1" s="1"/>
  <c r="Y64" i="1"/>
  <c r="Z64" i="1" s="1"/>
  <c r="Y63" i="1"/>
  <c r="Z63" i="1" s="1"/>
  <c r="Y62" i="1"/>
  <c r="Z62" i="1" s="1"/>
  <c r="Y61" i="1"/>
  <c r="Z61" i="1" s="1"/>
  <c r="Y60" i="1"/>
  <c r="Z60" i="1" s="1"/>
  <c r="Y59" i="1"/>
  <c r="Z59" i="1" s="1"/>
  <c r="Y58" i="1"/>
  <c r="Z58" i="1" s="1"/>
  <c r="Y57" i="1"/>
  <c r="Z57" i="1" s="1"/>
  <c r="Y56" i="1"/>
  <c r="Z56" i="1" s="1"/>
  <c r="Y55" i="1"/>
  <c r="Z55" i="1" s="1"/>
  <c r="Y54" i="1"/>
  <c r="Z54" i="1" s="1"/>
  <c r="Y53" i="1"/>
  <c r="Z53" i="1" s="1"/>
  <c r="Z52" i="1"/>
  <c r="Y52" i="1"/>
  <c r="Y51" i="1"/>
  <c r="Z51" i="1" s="1"/>
  <c r="Y50" i="1"/>
  <c r="Z50" i="1" s="1"/>
  <c r="Y49" i="1"/>
  <c r="Z49" i="1" s="1"/>
  <c r="Y48" i="1"/>
  <c r="Z48" i="1" s="1"/>
  <c r="Y47" i="1"/>
  <c r="Z47" i="1" s="1"/>
  <c r="Y46" i="1"/>
  <c r="Z46" i="1" s="1"/>
  <c r="Y45" i="1"/>
  <c r="Z45" i="1" s="1"/>
  <c r="Y44" i="1"/>
  <c r="Z44" i="1" s="1"/>
  <c r="Y43" i="1"/>
  <c r="Z43" i="1" s="1"/>
  <c r="Y42" i="1"/>
  <c r="Z42" i="1" s="1"/>
  <c r="Y41" i="1"/>
  <c r="Z41" i="1" s="1"/>
  <c r="Y40" i="1"/>
  <c r="Z40" i="1" s="1"/>
  <c r="Y39" i="1"/>
  <c r="Z39" i="1" s="1"/>
  <c r="Y38" i="1"/>
  <c r="Z38" i="1" s="1"/>
  <c r="Y37" i="1"/>
  <c r="Z37" i="1" s="1"/>
  <c r="Y36" i="1"/>
  <c r="Z36" i="1" s="1"/>
  <c r="Y35" i="1"/>
  <c r="Z35" i="1" s="1"/>
  <c r="Y34" i="1"/>
  <c r="Z34" i="1" s="1"/>
  <c r="Y33" i="1"/>
  <c r="Z33" i="1" s="1"/>
  <c r="Y32" i="1"/>
  <c r="Z32" i="1" s="1"/>
  <c r="Y31" i="1"/>
  <c r="Z31" i="1" s="1"/>
  <c r="Y30" i="1"/>
  <c r="Z30" i="1" s="1"/>
  <c r="Y29" i="1"/>
  <c r="Z29" i="1" s="1"/>
  <c r="Y28" i="1"/>
  <c r="Z28" i="1" s="1"/>
  <c r="Y27" i="1"/>
  <c r="Z27" i="1" s="1"/>
  <c r="Y26" i="1"/>
  <c r="Z26" i="1" s="1"/>
  <c r="Y25" i="1"/>
  <c r="Z25" i="1" s="1"/>
  <c r="Y24" i="1"/>
  <c r="Z24" i="1" s="1"/>
  <c r="Y23" i="1"/>
  <c r="Z23" i="1" s="1"/>
  <c r="Y22" i="1"/>
  <c r="Z22" i="1" s="1"/>
  <c r="Y21" i="1"/>
  <c r="Z21" i="1" s="1"/>
  <c r="Y20" i="1"/>
  <c r="Z20" i="1" s="1"/>
  <c r="Y19" i="1"/>
  <c r="Z19" i="1" s="1"/>
  <c r="Y18" i="1"/>
  <c r="Z18" i="1" s="1"/>
  <c r="Y17" i="1"/>
  <c r="Z17" i="1" s="1"/>
  <c r="Y16" i="1"/>
  <c r="Z16" i="1" s="1"/>
  <c r="Y15" i="1"/>
  <c r="Z15" i="1" s="1"/>
  <c r="Y14" i="1"/>
  <c r="Z14" i="1" s="1"/>
  <c r="Y13" i="1"/>
  <c r="Z13" i="1" s="1"/>
  <c r="Y12" i="1"/>
  <c r="Z12" i="1" s="1"/>
  <c r="Z11" i="1"/>
  <c r="Y11" i="1"/>
  <c r="Y10" i="1"/>
  <c r="Z10" i="1" s="1"/>
  <c r="Y9" i="1"/>
  <c r="Z9" i="1" s="1"/>
  <c r="Y8" i="1"/>
  <c r="Z8" i="1" s="1"/>
  <c r="Y7" i="1"/>
  <c r="Z7" i="1" s="1"/>
  <c r="Y6" i="1"/>
  <c r="Z6" i="1" s="1"/>
  <c r="Y5" i="1"/>
  <c r="Z5" i="1" s="1"/>
  <c r="Y4" i="1"/>
  <c r="Z4" i="1" s="1"/>
  <c r="Y3" i="1"/>
  <c r="Z3" i="1" s="1"/>
  <c r="Y2" i="1"/>
  <c r="Z2" i="1" s="1"/>
</calcChain>
</file>

<file path=xl/sharedStrings.xml><?xml version="1.0" encoding="utf-8"?>
<sst xmlns="http://schemas.openxmlformats.org/spreadsheetml/2006/main" count="221" uniqueCount="118">
  <si>
    <t>AURADE Karine</t>
  </si>
  <si>
    <t>Nègrepelisse</t>
  </si>
  <si>
    <t>Dirigeant</t>
  </si>
  <si>
    <t>Dirigeante</t>
  </si>
  <si>
    <t>AVRILLON Clément</t>
  </si>
  <si>
    <t>St Etienne</t>
  </si>
  <si>
    <t>Libre</t>
  </si>
  <si>
    <t>Sénior</t>
  </si>
  <si>
    <t>BOUCARUT Philippe</t>
  </si>
  <si>
    <t>BOUKICH Ismael</t>
  </si>
  <si>
    <t>Jeune arbitre</t>
  </si>
  <si>
    <t>BRESOLI Damien</t>
  </si>
  <si>
    <t>Technique Régional</t>
  </si>
  <si>
    <t>CAMPAS Raphael</t>
  </si>
  <si>
    <t>Montricoux</t>
  </si>
  <si>
    <t>CAUCHEBRAIS Annie</t>
  </si>
  <si>
    <t>Montauban</t>
  </si>
  <si>
    <t>dirigeante</t>
  </si>
  <si>
    <t>DE LABARRIERE Arnaud</t>
  </si>
  <si>
    <t>Dirigeant+libre</t>
  </si>
  <si>
    <t>Dirigeant+joueur</t>
  </si>
  <si>
    <t>DELAGNES Thomas</t>
  </si>
  <si>
    <t>Caylus</t>
  </si>
  <si>
    <t>ESCABASSE Cédric</t>
  </si>
  <si>
    <t>dirigeant</t>
  </si>
  <si>
    <t>ESCABASSE Clément</t>
  </si>
  <si>
    <t>Sénior + dirigeant</t>
  </si>
  <si>
    <t>FERREIRA MARQUES Paulo</t>
  </si>
  <si>
    <t>Finhan</t>
  </si>
  <si>
    <t>FONTAINE Fernand</t>
  </si>
  <si>
    <t>Mirabelle</t>
  </si>
  <si>
    <t>Arbitre</t>
  </si>
  <si>
    <t>FOURNIE Jonathan</t>
  </si>
  <si>
    <t>Albias</t>
  </si>
  <si>
    <t>libre</t>
  </si>
  <si>
    <t>FOURNIE Sébastien</t>
  </si>
  <si>
    <t>GONZALEZ RUIZ Eddy</t>
  </si>
  <si>
    <t>St Georges</t>
  </si>
  <si>
    <t>Dirigeant+animateur</t>
  </si>
  <si>
    <t>Dirigeant + éducateur U15</t>
  </si>
  <si>
    <t>GUERZIZ Sasha</t>
  </si>
  <si>
    <t>Caussade</t>
  </si>
  <si>
    <t>HUC Corentin</t>
  </si>
  <si>
    <t>Réalville</t>
  </si>
  <si>
    <t>KORPAL Erwan</t>
  </si>
  <si>
    <t>LAGARDE Dominique</t>
  </si>
  <si>
    <t>Animateur</t>
  </si>
  <si>
    <t>LAGORCE Arthur</t>
  </si>
  <si>
    <t>Monteils</t>
  </si>
  <si>
    <t>LALANDE Mathys</t>
  </si>
  <si>
    <t>Libre+dirigeant+animateur</t>
  </si>
  <si>
    <t>LALANDE Olivier</t>
  </si>
  <si>
    <t>Dirigeant + Animateur</t>
  </si>
  <si>
    <t>Dirigeant + animateur</t>
  </si>
  <si>
    <t>LARROQUE Ludovic</t>
  </si>
  <si>
    <t>LAURENT Rémy</t>
  </si>
  <si>
    <t>St Nauphary</t>
  </si>
  <si>
    <t>LELUAN Brice</t>
  </si>
  <si>
    <t>LENGLET Valentin</t>
  </si>
  <si>
    <t>Montpezat</t>
  </si>
  <si>
    <t>LEVASSEUR Enzo</t>
  </si>
  <si>
    <t>LLOP Lucas</t>
  </si>
  <si>
    <t>MATHE GUERS Adrien</t>
  </si>
  <si>
    <t>Monclar</t>
  </si>
  <si>
    <t>MIKIDACHE Said</t>
  </si>
  <si>
    <t>MIMIL BAYSSET Gael</t>
  </si>
  <si>
    <t>MULLON Jérémy</t>
  </si>
  <si>
    <t>NOEL Séverine</t>
  </si>
  <si>
    <t>PELLAPRAT Mathieu</t>
  </si>
  <si>
    <t>Vaissac</t>
  </si>
  <si>
    <t>PEREIRA FERREIRA Diogo</t>
  </si>
  <si>
    <t>PORTELA DA CUNHA Romain</t>
  </si>
  <si>
    <t>PRATURLON Gilles</t>
  </si>
  <si>
    <t>Dirigeant+éducateur</t>
  </si>
  <si>
    <t>Educateur fédéral</t>
  </si>
  <si>
    <t>REVELLI Jean-Christophe</t>
  </si>
  <si>
    <t>Bioule</t>
  </si>
  <si>
    <t>REVELLI Paolo</t>
  </si>
  <si>
    <t>SALACROUX Ludovic</t>
  </si>
  <si>
    <t>SARRAZYN Adam</t>
  </si>
  <si>
    <t>Septfond</t>
  </si>
  <si>
    <t>SEVERIN Patrick</t>
  </si>
  <si>
    <t>Dirigeant+ animateur</t>
  </si>
  <si>
    <t>SEVERIN LAGUILLONIE Yanis</t>
  </si>
  <si>
    <t>Fils de dirigeant</t>
  </si>
  <si>
    <t>TRAORE QUERCY Ismael</t>
  </si>
  <si>
    <t>VILLANI Gianni</t>
  </si>
  <si>
    <t>VILLANI Joan</t>
  </si>
  <si>
    <t>ZULIANI Lucas</t>
  </si>
  <si>
    <t>Nom, prénom</t>
  </si>
  <si>
    <t>Commune</t>
  </si>
  <si>
    <t>Type de licence</t>
  </si>
  <si>
    <t>Né(e) le</t>
  </si>
  <si>
    <t>Sous catégorie</t>
  </si>
  <si>
    <t>OBSERVATIONS</t>
  </si>
  <si>
    <t>Pass sport</t>
  </si>
  <si>
    <t>Espèces</t>
  </si>
  <si>
    <t>Virement</t>
  </si>
  <si>
    <t>Montant payé</t>
  </si>
  <si>
    <t>Reste à payer</t>
  </si>
  <si>
    <t>Nouveau
 licencié</t>
  </si>
  <si>
    <t>Montant licence 
en Ligue</t>
  </si>
  <si>
    <t>Montant  licence
 au club</t>
  </si>
  <si>
    <t>Date 
paiement</t>
  </si>
  <si>
    <t>Moyen 
de paiement</t>
  </si>
  <si>
    <t>Depot chq
 juillet</t>
  </si>
  <si>
    <t>Depot chq 
aout</t>
  </si>
  <si>
    <t>Depot chq
 septembre</t>
  </si>
  <si>
    <t>Depot chq 
octobre</t>
  </si>
  <si>
    <t>Depot chq
 novembre</t>
  </si>
  <si>
    <t>Depot chq 
décembre</t>
  </si>
  <si>
    <t>Depot chq
 janvier</t>
  </si>
  <si>
    <t>Depot chq 
Février</t>
  </si>
  <si>
    <t>Nous sommes le :</t>
  </si>
  <si>
    <t>Semaine :</t>
  </si>
  <si>
    <t>Jour n° :</t>
  </si>
  <si>
    <t>Il est :</t>
  </si>
  <si>
    <t>https://forum.excel-pratique.com/excel/attribuer-une-categorie-en-fonction-de-l-annee-de-naissance-60544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</si>
</sst>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"/>
    <numFmt numFmtId="165" formatCode="#,##0.00\ [$€-1]"/>
    <numFmt numFmtId="166" formatCode="d/m/yyyy"/>
    <numFmt numFmtId="167" formatCode="[$-F800]dddd\,\ mmmm\ dd\,\ yyyy"/>
  </numFmts>
  <fonts count="12" x14ac:knownFonts="1">
    <font>
      <sz val="11"/>
      <color theme="1"/>
      <name val="Calibri"/>
      <family val="2"/>
      <scheme val="minor"/>
    </font>
    <font>
      <b/>
      <sz val="10"/>
      <color rgb="FF000000"/>
      <name val="Copperplate Gothic Light"/>
      <family val="2"/>
    </font>
    <font>
      <sz val="10"/>
      <color rgb="FF000000"/>
      <name val="Copperplate Gothic Light"/>
      <family val="2"/>
    </font>
    <font>
      <b/>
      <sz val="10"/>
      <color theme="0"/>
      <name val="Copperplate Gothic Light"/>
      <family val="2"/>
    </font>
    <font>
      <sz val="10"/>
      <color theme="0"/>
      <name val="Copperplate Gothic Light"/>
      <family val="2"/>
    </font>
    <font>
      <strike/>
      <sz val="10"/>
      <color rgb="FF000000"/>
      <name val="Copperplate Gothic Light"/>
      <family val="2"/>
    </font>
    <font>
      <sz val="10"/>
      <name val="Arial"/>
      <family val="2"/>
    </font>
    <font>
      <sz val="10"/>
      <name val="Copperplate Gothic Light"/>
      <family val="2"/>
    </font>
    <font>
      <sz val="8"/>
      <color rgb="FF0070C0"/>
      <name val="Copperplate Gothic Light"/>
      <family val="2"/>
    </font>
    <font>
      <sz val="10"/>
      <color rgb="FF0070C0"/>
      <name val="Copperplate Gothic Light"/>
      <family val="2"/>
    </font>
    <font>
      <sz val="10"/>
      <color rgb="FF0070C0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65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6" fillId="7" borderId="0" xfId="0" applyFont="1" applyFill="1"/>
    <xf numFmtId="0" fontId="7" fillId="7" borderId="0" xfId="0" applyFont="1" applyFill="1" applyBorder="1" applyAlignment="1">
      <alignment horizontal="right"/>
    </xf>
    <xf numFmtId="0" fontId="9" fillId="7" borderId="0" xfId="0" applyFont="1" applyFill="1" applyBorder="1" applyAlignment="1">
      <alignment horizontal="left"/>
    </xf>
    <xf numFmtId="0" fontId="10" fillId="7" borderId="0" xfId="0" applyFont="1" applyFill="1"/>
    <xf numFmtId="20" fontId="9" fillId="7" borderId="0" xfId="0" applyNumberFormat="1" applyFont="1" applyFill="1" applyBorder="1" applyAlignment="1">
      <alignment horizontal="left"/>
    </xf>
    <xf numFmtId="0" fontId="3" fillId="6" borderId="2" xfId="0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 wrapText="1"/>
    </xf>
    <xf numFmtId="4" fontId="3" fillId="6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67" fontId="8" fillId="7" borderId="0" xfId="0" applyNumberFormat="1" applyFont="1" applyFill="1" applyBorder="1" applyAlignment="1">
      <alignment horizontal="left"/>
    </xf>
    <xf numFmtId="0" fontId="11" fillId="0" borderId="0" xfId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6.png"/><Relationship Id="rId3" Type="http://schemas.openxmlformats.org/officeDocument/2006/relationships/hyperlink" Target="#'Liste dirigeants'!A1"/><Relationship Id="rId7" Type="http://schemas.openxmlformats.org/officeDocument/2006/relationships/image" Target="../media/image3.png"/><Relationship Id="rId12" Type="http://schemas.openxmlformats.org/officeDocument/2006/relationships/hyperlink" Target="https://accounts.google.com/v3/signin/identifier?dsh=S-1207018845%3A1689846172750752&amp;continue=https%3A%2F%2Fmail.google.com%2Fmail%2F&amp;ifkv=AeDOFXhwZiyzF6RwXyV_2oj6NEiO9B26nABc0Opmi3neK2WfcMq6d1BBW4Nm7dc95PEwbICE_T_T8Q&amp;rip=1&amp;sacu=1&amp;service=mail&amp;flowName=Gl" TargetMode="External"/><Relationship Id="rId2" Type="http://schemas.openxmlformats.org/officeDocument/2006/relationships/hyperlink" Target="#'Liste joueurs'!A1"/><Relationship Id="rId1" Type="http://schemas.openxmlformats.org/officeDocument/2006/relationships/hyperlink" Target="#'Depot ch&#232;que'!A1"/><Relationship Id="rId6" Type="http://schemas.openxmlformats.org/officeDocument/2006/relationships/image" Target="../media/image2.png"/><Relationship Id="rId11" Type="http://schemas.openxmlformats.org/officeDocument/2006/relationships/image" Target="../media/image5.jpeg"/><Relationship Id="rId5" Type="http://schemas.openxmlformats.org/officeDocument/2006/relationships/image" Target="../media/image1.png"/><Relationship Id="rId10" Type="http://schemas.openxmlformats.org/officeDocument/2006/relationships/hyperlink" Target="https://footclubs.fff.fr/" TargetMode="External"/><Relationship Id="rId4" Type="http://schemas.openxmlformats.org/officeDocument/2006/relationships/hyperlink" Target="#'&#201;tat paiement des licences'!A1"/><Relationship Id="rId9" Type="http://schemas.openxmlformats.org/officeDocument/2006/relationships/hyperlink" Target="https://foot82.fff.fr/" TargetMode="External"/><Relationship Id="rId14" Type="http://schemas.openxmlformats.org/officeDocument/2006/relationships/hyperlink" Target="#Annuair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Tdb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Tdb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Tdb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Tdb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Tdb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742950</xdr:colOff>
      <xdr:row>6</xdr:row>
      <xdr:rowOff>180975</xdr:rowOff>
    </xdr:from>
    <xdr:to>
      <xdr:col>15</xdr:col>
      <xdr:colOff>238125</xdr:colOff>
      <xdr:row>11</xdr:row>
      <xdr:rowOff>38100</xdr:rowOff>
    </xdr:to>
    <xdr:sp macro="" textlink="">
      <xdr:nvSpPr>
        <xdr:cNvPr id="10" name="Rectangle à coins arrondis 9"/>
        <xdr:cNvSpPr/>
      </xdr:nvSpPr>
      <xdr:spPr>
        <a:xfrm>
          <a:off x="6076950" y="752475"/>
          <a:ext cx="4829175" cy="809625"/>
        </a:xfrm>
        <a:prstGeom prst="roundRect">
          <a:avLst/>
        </a:prstGeom>
        <a:effectLst>
          <a:outerShdw blurRad="50800" dist="38100" dir="8100000" algn="tr" rotWithShape="0">
            <a:prstClr val="black">
              <a:alpha val="40000"/>
            </a:prstClr>
          </a:outerShdw>
          <a:softEdge rad="31750"/>
        </a:effectLst>
        <a:scene3d>
          <a:camera prst="orthographicFront"/>
          <a:lightRig rig="threePt" dir="t"/>
        </a:scene3d>
        <a:sp3d>
          <a:bevelT w="88900"/>
          <a:bevelB w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Copperplate Gothic Light" panose="020E0507020206020404" pitchFamily="34" charset="0"/>
            </a:rPr>
            <a:t>TABLEAU DE BORD</a:t>
          </a:r>
          <a:r>
            <a:rPr lang="fr-FR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Copperplate Gothic Light" panose="020E0507020206020404" pitchFamily="34" charset="0"/>
            </a:rPr>
            <a:t>   </a:t>
          </a:r>
        </a:p>
        <a:p>
          <a:pPr algn="ctr"/>
          <a:r>
            <a:rPr lang="fr-FR" sz="2000" b="0" cap="none" spc="0" baseline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Copperplate Gothic Light" panose="020E0507020206020404" pitchFamily="34" charset="0"/>
            </a:rPr>
            <a:t>FCNM</a:t>
          </a:r>
          <a:endParaRPr lang="fr-FR" sz="2000" b="0" cap="none" spc="0">
            <a:ln w="0"/>
            <a:solidFill>
              <a:schemeClr val="bg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Copperplate Gothic Light" panose="020E0507020206020404" pitchFamily="34" charset="0"/>
          </a:endParaRPr>
        </a:p>
      </xdr:txBody>
    </xdr:sp>
    <xdr:clientData/>
  </xdr:twoCellAnchor>
  <xdr:twoCellAnchor>
    <xdr:from>
      <xdr:col>15</xdr:col>
      <xdr:colOff>754470</xdr:colOff>
      <xdr:row>18</xdr:row>
      <xdr:rowOff>108673</xdr:rowOff>
    </xdr:from>
    <xdr:to>
      <xdr:col>18</xdr:col>
      <xdr:colOff>230595</xdr:colOff>
      <xdr:row>22</xdr:row>
      <xdr:rowOff>146774</xdr:rowOff>
    </xdr:to>
    <xdr:sp macro="" textlink="">
      <xdr:nvSpPr>
        <xdr:cNvPr id="12" name="Rectangle à coins arrondis 11">
          <a:hlinkClick xmlns:r="http://schemas.openxmlformats.org/officeDocument/2006/relationships" r:id="rId1"/>
        </xdr:cNvPr>
        <xdr:cNvSpPr/>
      </xdr:nvSpPr>
      <xdr:spPr>
        <a:xfrm>
          <a:off x="11422470" y="2966173"/>
          <a:ext cx="1762125" cy="800101"/>
        </a:xfrm>
        <a:prstGeom prst="roundRect">
          <a:avLst/>
        </a:prstGeom>
        <a:gradFill>
          <a:gsLst>
            <a:gs pos="38000">
              <a:schemeClr val="bg1"/>
            </a:gs>
            <a:gs pos="0">
              <a:srgbClr val="0070C0"/>
            </a:gs>
            <a:gs pos="64000">
              <a:schemeClr val="bg1">
                <a:lumMod val="100000"/>
              </a:schemeClr>
            </a:gs>
            <a:gs pos="100000">
              <a:srgbClr val="FF0000"/>
            </a:gs>
          </a:gsLst>
          <a:lin ang="0" scaled="1"/>
        </a:gradFill>
        <a:scene3d>
          <a:camera prst="orthographicFront"/>
          <a:lightRig rig="threePt" dir="t"/>
        </a:scene3d>
        <a:sp3d>
          <a:bevelT w="1079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>
              <a:solidFill>
                <a:sysClr val="windowText" lastClr="000000"/>
              </a:solidFill>
              <a:latin typeface="Copperplate Gothic Light" panose="020E0507020206020404" pitchFamily="34" charset="0"/>
            </a:rPr>
            <a:t>Dépot chèques</a:t>
          </a:r>
        </a:p>
      </xdr:txBody>
    </xdr:sp>
    <xdr:clientData/>
  </xdr:twoCellAnchor>
  <xdr:twoCellAnchor>
    <xdr:from>
      <xdr:col>5</xdr:col>
      <xdr:colOff>504825</xdr:colOff>
      <xdr:row>19</xdr:row>
      <xdr:rowOff>70573</xdr:rowOff>
    </xdr:from>
    <xdr:to>
      <xdr:col>7</xdr:col>
      <xdr:colOff>638175</xdr:colOff>
      <xdr:row>23</xdr:row>
      <xdr:rowOff>32473</xdr:rowOff>
    </xdr:to>
    <xdr:sp macro="" textlink="">
      <xdr:nvSpPr>
        <xdr:cNvPr id="13" name="Rectangle à coins arrondis 12">
          <a:hlinkClick xmlns:r="http://schemas.openxmlformats.org/officeDocument/2006/relationships" r:id="rId2"/>
        </xdr:cNvPr>
        <xdr:cNvSpPr/>
      </xdr:nvSpPr>
      <xdr:spPr>
        <a:xfrm>
          <a:off x="3552825" y="3118573"/>
          <a:ext cx="1657350" cy="723900"/>
        </a:xfrm>
        <a:prstGeom prst="roundRect">
          <a:avLst/>
        </a:prstGeom>
        <a:gradFill>
          <a:gsLst>
            <a:gs pos="37000">
              <a:schemeClr val="bg1"/>
            </a:gs>
            <a:gs pos="0">
              <a:srgbClr val="0070C0"/>
            </a:gs>
            <a:gs pos="64000">
              <a:schemeClr val="bg1">
                <a:lumMod val="100000"/>
              </a:schemeClr>
            </a:gs>
            <a:gs pos="100000">
              <a:srgbClr val="FF0000"/>
            </a:gs>
          </a:gsLst>
          <a:lin ang="0" scaled="1"/>
        </a:gradFill>
        <a:effectLst>
          <a:softEdge rad="0"/>
        </a:effectLst>
        <a:scene3d>
          <a:camera prst="orthographicFront"/>
          <a:lightRig rig="threePt" dir="t"/>
        </a:scene3d>
        <a:sp3d>
          <a:bevelT w="1079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0">
              <a:solidFill>
                <a:sysClr val="windowText" lastClr="000000"/>
              </a:solidFill>
              <a:latin typeface="Copperplate Gothic Light" panose="020E0507020206020404" pitchFamily="34" charset="0"/>
            </a:rPr>
            <a:t>Liste </a:t>
          </a:r>
          <a:r>
            <a:rPr lang="fr-FR" sz="1400" b="0">
              <a:solidFill>
                <a:sysClr val="windowText" lastClr="000000"/>
              </a:solidFill>
              <a:latin typeface="Copperplate Gothic Light" panose="020E0507020206020404" pitchFamily="34" charset="0"/>
            </a:rPr>
            <a:t>Joueurs</a:t>
          </a:r>
          <a:endParaRPr lang="fr-FR" sz="1200" b="0">
            <a:solidFill>
              <a:sysClr val="windowText" lastClr="000000"/>
            </a:solidFill>
            <a:latin typeface="Copperplate Gothic Light" panose="020E0507020206020404" pitchFamily="34" charset="0"/>
          </a:endParaRPr>
        </a:p>
      </xdr:txBody>
    </xdr:sp>
    <xdr:clientData/>
  </xdr:twoCellAnchor>
  <xdr:twoCellAnchor>
    <xdr:from>
      <xdr:col>7</xdr:col>
      <xdr:colOff>535499</xdr:colOff>
      <xdr:row>24</xdr:row>
      <xdr:rowOff>99148</xdr:rowOff>
    </xdr:from>
    <xdr:to>
      <xdr:col>9</xdr:col>
      <xdr:colOff>745049</xdr:colOff>
      <xdr:row>28</xdr:row>
      <xdr:rowOff>80098</xdr:rowOff>
    </xdr:to>
    <xdr:sp macro="" textlink="">
      <xdr:nvSpPr>
        <xdr:cNvPr id="14" name="Rectangle à coins arrondis 13">
          <a:hlinkClick xmlns:r="http://schemas.openxmlformats.org/officeDocument/2006/relationships" r:id="rId3"/>
        </xdr:cNvPr>
        <xdr:cNvSpPr/>
      </xdr:nvSpPr>
      <xdr:spPr>
        <a:xfrm>
          <a:off x="5107499" y="4099648"/>
          <a:ext cx="1733550" cy="742950"/>
        </a:xfrm>
        <a:prstGeom prst="roundRect">
          <a:avLst/>
        </a:prstGeom>
        <a:gradFill>
          <a:gsLst>
            <a:gs pos="36000">
              <a:schemeClr val="bg1"/>
            </a:gs>
            <a:gs pos="0">
              <a:srgbClr val="0070C0"/>
            </a:gs>
            <a:gs pos="65000">
              <a:schemeClr val="bg1">
                <a:lumMod val="100000"/>
              </a:schemeClr>
            </a:gs>
            <a:gs pos="100000">
              <a:srgbClr val="FF0000"/>
            </a:gs>
          </a:gsLst>
          <a:lin ang="0" scaled="1"/>
        </a:gradFill>
        <a:scene3d>
          <a:camera prst="orthographicFront"/>
          <a:lightRig rig="threePt" dir="t"/>
        </a:scene3d>
        <a:sp3d>
          <a:bevelT w="1079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>
              <a:solidFill>
                <a:sysClr val="windowText" lastClr="000000"/>
              </a:solidFill>
              <a:latin typeface="Copperplate Gothic Light" panose="020E0507020206020404" pitchFamily="34" charset="0"/>
            </a:rPr>
            <a:t>Liste </a:t>
          </a:r>
          <a:r>
            <a:rPr lang="fr-FR" sz="1400">
              <a:solidFill>
                <a:sysClr val="windowText" lastClr="000000"/>
              </a:solidFill>
              <a:latin typeface="Copperplate Gothic Light" panose="020E0507020206020404" pitchFamily="34" charset="0"/>
            </a:rPr>
            <a:t>Dirigeants</a:t>
          </a:r>
          <a:endParaRPr lang="fr-FR" sz="1200">
            <a:solidFill>
              <a:sysClr val="windowText" lastClr="000000"/>
            </a:solidFill>
            <a:latin typeface="Copperplate Gothic Light" panose="020E0507020206020404" pitchFamily="34" charset="0"/>
          </a:endParaRPr>
        </a:p>
      </xdr:txBody>
    </xdr:sp>
    <xdr:clientData/>
  </xdr:twoCellAnchor>
  <xdr:twoCellAnchor>
    <xdr:from>
      <xdr:col>13</xdr:col>
      <xdr:colOff>621119</xdr:colOff>
      <xdr:row>24</xdr:row>
      <xdr:rowOff>13423</xdr:rowOff>
    </xdr:from>
    <xdr:to>
      <xdr:col>16</xdr:col>
      <xdr:colOff>154394</xdr:colOff>
      <xdr:row>28</xdr:row>
      <xdr:rowOff>13423</xdr:rowOff>
    </xdr:to>
    <xdr:sp macro="" textlink="">
      <xdr:nvSpPr>
        <xdr:cNvPr id="15" name="Rectangle à coins arrondis 14">
          <a:hlinkClick xmlns:r="http://schemas.openxmlformats.org/officeDocument/2006/relationships" r:id="rId4"/>
        </xdr:cNvPr>
        <xdr:cNvSpPr/>
      </xdr:nvSpPr>
      <xdr:spPr>
        <a:xfrm>
          <a:off x="9765119" y="4013923"/>
          <a:ext cx="1819275" cy="762000"/>
        </a:xfrm>
        <a:prstGeom prst="roundRect">
          <a:avLst/>
        </a:prstGeom>
        <a:gradFill>
          <a:gsLst>
            <a:gs pos="37000">
              <a:schemeClr val="bg1"/>
            </a:gs>
            <a:gs pos="0">
              <a:srgbClr val="0070C0"/>
            </a:gs>
            <a:gs pos="61000">
              <a:schemeClr val="bg1">
                <a:lumMod val="100000"/>
              </a:schemeClr>
            </a:gs>
            <a:gs pos="100000">
              <a:srgbClr val="FF0000"/>
            </a:gs>
          </a:gsLst>
          <a:lin ang="0" scaled="1"/>
        </a:gradFill>
        <a:scene3d>
          <a:camera prst="orthographicFront"/>
          <a:lightRig rig="threePt" dir="t"/>
        </a:scene3d>
        <a:sp3d>
          <a:bevelT w="1079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>
              <a:solidFill>
                <a:sysClr val="windowText" lastClr="000000"/>
              </a:solidFill>
              <a:latin typeface="Copperplate Gothic Light" panose="020E0507020206020404" pitchFamily="34" charset="0"/>
            </a:rPr>
            <a:t>État paiement des licences</a:t>
          </a:r>
        </a:p>
      </xdr:txBody>
    </xdr:sp>
    <xdr:clientData/>
  </xdr:twoCellAnchor>
  <xdr:twoCellAnchor editAs="oneCell">
    <xdr:from>
      <xdr:col>6</xdr:col>
      <xdr:colOff>600075</xdr:colOff>
      <xdr:row>6</xdr:row>
      <xdr:rowOff>104775</xdr:rowOff>
    </xdr:from>
    <xdr:to>
      <xdr:col>8</xdr:col>
      <xdr:colOff>323849</xdr:colOff>
      <xdr:row>13</xdr:row>
      <xdr:rowOff>19049</xdr:rowOff>
    </xdr:to>
    <xdr:pic>
      <xdr:nvPicPr>
        <xdr:cNvPr id="17" name="Image 16" descr="Football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676275"/>
          <a:ext cx="1247774" cy="1247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85725</xdr:colOff>
      <xdr:row>13</xdr:row>
      <xdr:rowOff>76200</xdr:rowOff>
    </xdr:from>
    <xdr:to>
      <xdr:col>11</xdr:col>
      <xdr:colOff>605136</xdr:colOff>
      <xdr:row>19</xdr:row>
      <xdr:rowOff>104776</xdr:rowOff>
    </xdr:to>
    <xdr:pic>
      <xdr:nvPicPr>
        <xdr:cNvPr id="19" name="Image 18" descr="Accueil - Foot-Occitanie.com (Tarn et Garonne)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2552700"/>
          <a:ext cx="1281411" cy="1171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257175</xdr:colOff>
      <xdr:row>11</xdr:row>
      <xdr:rowOff>76200</xdr:rowOff>
    </xdr:from>
    <xdr:to>
      <xdr:col>15</xdr:col>
      <xdr:colOff>247650</xdr:colOff>
      <xdr:row>21</xdr:row>
      <xdr:rowOff>50977</xdr:rowOff>
    </xdr:to>
    <xdr:pic>
      <xdr:nvPicPr>
        <xdr:cNvPr id="24" name="Image 23" descr="DISTRICT COTE D'OPALE DE FOOTBALL – Le Foot, t'es Cap' !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1600200"/>
          <a:ext cx="3038475" cy="18797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19050</xdr:colOff>
      <xdr:row>6</xdr:row>
      <xdr:rowOff>66675</xdr:rowOff>
    </xdr:from>
    <xdr:to>
      <xdr:col>17</xdr:col>
      <xdr:colOff>219075</xdr:colOff>
      <xdr:row>12</xdr:row>
      <xdr:rowOff>161925</xdr:rowOff>
    </xdr:to>
    <xdr:pic>
      <xdr:nvPicPr>
        <xdr:cNvPr id="26" name="Image 25" descr="DISTRICT DE FOOTBALL DE TARN-ET-GARONNE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49050" y="638175"/>
          <a:ext cx="962025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600075</xdr:colOff>
      <xdr:row>20</xdr:row>
      <xdr:rowOff>38100</xdr:rowOff>
    </xdr:from>
    <xdr:to>
      <xdr:col>3</xdr:col>
      <xdr:colOff>333375</xdr:colOff>
      <xdr:row>22</xdr:row>
      <xdr:rowOff>0</xdr:rowOff>
    </xdr:to>
    <xdr:sp macro="" textlink="">
      <xdr:nvSpPr>
        <xdr:cNvPr id="4" name="Rectangle à coins arrondis 3"/>
        <xdr:cNvSpPr/>
      </xdr:nvSpPr>
      <xdr:spPr>
        <a:xfrm>
          <a:off x="1362075" y="3848100"/>
          <a:ext cx="1257300" cy="3429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0">
              <a:solidFill>
                <a:sysClr val="windowText" lastClr="000000"/>
              </a:solidFill>
              <a:latin typeface="Copperplate Gothic Light" panose="020E0507020206020404" pitchFamily="34" charset="0"/>
            </a:rPr>
            <a:t>LIENS UTILES</a:t>
          </a:r>
        </a:p>
      </xdr:txBody>
    </xdr:sp>
    <xdr:clientData/>
  </xdr:twoCellAnchor>
  <xdr:twoCellAnchor>
    <xdr:from>
      <xdr:col>2</xdr:col>
      <xdr:colOff>390525</xdr:colOff>
      <xdr:row>22</xdr:row>
      <xdr:rowOff>57150</xdr:rowOff>
    </xdr:from>
    <xdr:to>
      <xdr:col>2</xdr:col>
      <xdr:colOff>533400</xdr:colOff>
      <xdr:row>24</xdr:row>
      <xdr:rowOff>76200</xdr:rowOff>
    </xdr:to>
    <xdr:sp macro="" textlink="">
      <xdr:nvSpPr>
        <xdr:cNvPr id="5" name="Flèche vers le bas 4"/>
        <xdr:cNvSpPr/>
      </xdr:nvSpPr>
      <xdr:spPr>
        <a:xfrm>
          <a:off x="1152525" y="3676650"/>
          <a:ext cx="142875" cy="400050"/>
        </a:xfrm>
        <a:prstGeom prst="downArrow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503962</xdr:colOff>
      <xdr:row>29</xdr:row>
      <xdr:rowOff>142297</xdr:rowOff>
    </xdr:from>
    <xdr:to>
      <xdr:col>3</xdr:col>
      <xdr:colOff>419962</xdr:colOff>
      <xdr:row>31</xdr:row>
      <xdr:rowOff>121297</xdr:rowOff>
    </xdr:to>
    <xdr:sp macro="" textlink="">
      <xdr:nvSpPr>
        <xdr:cNvPr id="38" name="Rectangle à coins arrondis 37">
          <a:hlinkClick xmlns:r="http://schemas.openxmlformats.org/officeDocument/2006/relationships" r:id="rId9"/>
        </xdr:cNvPr>
        <xdr:cNvSpPr>
          <a:spLocks noChangeAspect="1"/>
        </xdr:cNvSpPr>
      </xdr:nvSpPr>
      <xdr:spPr>
        <a:xfrm>
          <a:off x="503962" y="5095297"/>
          <a:ext cx="1440000" cy="360000"/>
        </a:xfrm>
        <a:prstGeom prst="roundRect">
          <a:avLst/>
        </a:prstGeom>
        <a:solidFill>
          <a:schemeClr val="bg1"/>
        </a:solidFill>
        <a:effectLst>
          <a:outerShdw blurRad="50800" dist="38100" dir="8100000" algn="t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36000" rIns="108000" bIns="72000" rtlCol="0" anchor="ctr" anchorCtr="0"/>
        <a:lstStyle/>
        <a:p>
          <a:pPr algn="ctr"/>
          <a:r>
            <a:rPr lang="fr-FR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Copperplate Gothic Light" panose="020E0507020206020404" pitchFamily="34" charset="0"/>
            </a:rPr>
            <a:t>District 82</a:t>
          </a:r>
        </a:p>
      </xdr:txBody>
    </xdr:sp>
    <xdr:clientData/>
  </xdr:twoCellAnchor>
  <xdr:twoCellAnchor>
    <xdr:from>
      <xdr:col>1</xdr:col>
      <xdr:colOff>503962</xdr:colOff>
      <xdr:row>25</xdr:row>
      <xdr:rowOff>0</xdr:rowOff>
    </xdr:from>
    <xdr:to>
      <xdr:col>3</xdr:col>
      <xdr:colOff>419962</xdr:colOff>
      <xdr:row>26</xdr:row>
      <xdr:rowOff>169500</xdr:rowOff>
    </xdr:to>
    <xdr:grpSp>
      <xdr:nvGrpSpPr>
        <xdr:cNvPr id="6" name="Groupe 5">
          <a:hlinkClick xmlns:r="http://schemas.openxmlformats.org/officeDocument/2006/relationships" r:id="rId10"/>
        </xdr:cNvPr>
        <xdr:cNvGrpSpPr/>
      </xdr:nvGrpSpPr>
      <xdr:grpSpPr>
        <a:xfrm>
          <a:off x="1265962" y="4762500"/>
          <a:ext cx="1440000" cy="360000"/>
          <a:chOff x="503962" y="4191000"/>
          <a:chExt cx="1440000" cy="360000"/>
        </a:xfrm>
      </xdr:grpSpPr>
      <xdr:sp macro="" textlink="">
        <xdr:nvSpPr>
          <xdr:cNvPr id="29" name="Rectangle à coins arrondis 28"/>
          <xdr:cNvSpPr/>
        </xdr:nvSpPr>
        <xdr:spPr>
          <a:xfrm>
            <a:off x="503962" y="4191000"/>
            <a:ext cx="1440000" cy="360000"/>
          </a:xfrm>
          <a:prstGeom prst="roundRect">
            <a:avLst/>
          </a:prstGeom>
          <a:solidFill>
            <a:sysClr val="window" lastClr="FFFFFF"/>
          </a:solidFill>
          <a:effectLst>
            <a:outerShdw blurRad="50800" dist="38100" dir="8100000" algn="tr" rotWithShape="0">
              <a:prstClr val="black">
                <a:alpha val="40000"/>
              </a:prstClr>
            </a:outerShdw>
          </a:effectLst>
          <a:scene3d>
            <a:camera prst="orthographicFront"/>
            <a:lightRig rig="threePt" dir="t"/>
          </a:scene3d>
          <a:sp3d>
            <a:bevelT w="165100" prst="coolSlant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108000" tIns="36000" rIns="108000" bIns="72000" rtlCol="0" anchor="ctr" anchorCtr="0"/>
          <a:lstStyle/>
          <a:p>
            <a:pPr algn="ctr"/>
            <a:endParaRPr lang="fr-FR" sz="1400" b="0" cap="none" spc="0">
              <a:ln w="0"/>
              <a:solidFill>
                <a:schemeClr val="accent1">
                  <a:lumMod val="75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Copperplate Gothic Light" panose="020E0507020206020404" pitchFamily="34" charset="0"/>
            </a:endParaRPr>
          </a:p>
        </xdr:txBody>
      </xdr:sp>
      <xdr:pic>
        <xdr:nvPicPr>
          <xdr:cNvPr id="44" name="Image 43" descr="https://footclubs.fff.fr/f2000/img/ext_logo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42950" y="4219575"/>
            <a:ext cx="933450" cy="26911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503962</xdr:colOff>
      <xdr:row>27</xdr:row>
      <xdr:rowOff>76200</xdr:rowOff>
    </xdr:from>
    <xdr:to>
      <xdr:col>3</xdr:col>
      <xdr:colOff>419962</xdr:colOff>
      <xdr:row>29</xdr:row>
      <xdr:rowOff>55200</xdr:rowOff>
    </xdr:to>
    <xdr:grpSp>
      <xdr:nvGrpSpPr>
        <xdr:cNvPr id="7" name="Groupe 6">
          <a:hlinkClick xmlns:r="http://schemas.openxmlformats.org/officeDocument/2006/relationships" r:id="rId12"/>
        </xdr:cNvPr>
        <xdr:cNvGrpSpPr/>
      </xdr:nvGrpSpPr>
      <xdr:grpSpPr>
        <a:xfrm>
          <a:off x="1265962" y="5219700"/>
          <a:ext cx="1440000" cy="360000"/>
          <a:chOff x="503962" y="4648200"/>
          <a:chExt cx="1440000" cy="360000"/>
        </a:xfrm>
      </xdr:grpSpPr>
      <xdr:sp macro="" textlink="">
        <xdr:nvSpPr>
          <xdr:cNvPr id="32" name="Rectangle à coins arrondis 31"/>
          <xdr:cNvSpPr/>
        </xdr:nvSpPr>
        <xdr:spPr>
          <a:xfrm>
            <a:off x="503962" y="4648200"/>
            <a:ext cx="1440000" cy="360000"/>
          </a:xfrm>
          <a:prstGeom prst="roundRect">
            <a:avLst/>
          </a:prstGeom>
          <a:solidFill>
            <a:schemeClr val="bg1"/>
          </a:solidFill>
          <a:effectLst>
            <a:outerShdw blurRad="50800" dist="38100" dir="8100000" algn="tr" rotWithShape="0">
              <a:prstClr val="black">
                <a:alpha val="40000"/>
              </a:prstClr>
            </a:outerShdw>
          </a:effectLst>
          <a:scene3d>
            <a:camera prst="orthographicFront"/>
            <a:lightRig rig="threePt" dir="t"/>
          </a:scene3d>
          <a:sp3d>
            <a:bevelT w="165100" prst="coolSlant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108000" tIns="36000" rIns="108000" bIns="72000" rtlCol="0" anchor="ctr" anchorCtr="0"/>
          <a:lstStyle/>
          <a:p>
            <a:pPr algn="ctr"/>
            <a:endParaRPr lang="fr-F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Copperplate Gothic Light" panose="020E0507020206020404" pitchFamily="34" charset="0"/>
            </a:endParaRPr>
          </a:p>
        </xdr:txBody>
      </xdr:sp>
      <xdr:pic>
        <xdr:nvPicPr>
          <xdr:cNvPr id="50" name="Image 49" descr="Gmail Logo PNG Transparent &amp; SVG Vector - Freebie Supply"/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575" y="4657725"/>
            <a:ext cx="885825" cy="30509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504825</xdr:colOff>
      <xdr:row>32</xdr:row>
      <xdr:rowOff>9525</xdr:rowOff>
    </xdr:from>
    <xdr:to>
      <xdr:col>3</xdr:col>
      <xdr:colOff>420825</xdr:colOff>
      <xdr:row>33</xdr:row>
      <xdr:rowOff>179025</xdr:rowOff>
    </xdr:to>
    <xdr:sp macro="" textlink="">
      <xdr:nvSpPr>
        <xdr:cNvPr id="52" name="Rectangle à coins arrondis 51"/>
        <xdr:cNvSpPr>
          <a:spLocks noChangeAspect="1"/>
        </xdr:cNvSpPr>
      </xdr:nvSpPr>
      <xdr:spPr>
        <a:xfrm>
          <a:off x="504825" y="5534025"/>
          <a:ext cx="1440000" cy="360000"/>
        </a:xfrm>
        <a:prstGeom prst="roundRect">
          <a:avLst/>
        </a:prstGeom>
        <a:solidFill>
          <a:schemeClr val="bg1"/>
        </a:solidFill>
        <a:effectLst>
          <a:outerShdw blurRad="50800" dist="38100" dir="8100000" algn="t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36000" rIns="108000" bIns="72000" rtlCol="0" anchor="ctr" anchorCtr="0"/>
        <a:lstStyle/>
        <a:p>
          <a:pPr algn="ctr"/>
          <a:endParaRPr lang="fr-FR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Copperplate Gothic Light" panose="020E0507020206020404" pitchFamily="34" charset="0"/>
          </a:endParaRPr>
        </a:p>
      </xdr:txBody>
    </xdr:sp>
    <xdr:clientData/>
  </xdr:twoCellAnchor>
  <xdr:twoCellAnchor>
    <xdr:from>
      <xdr:col>10</xdr:col>
      <xdr:colOff>571500</xdr:colOff>
      <xdr:row>24</xdr:row>
      <xdr:rowOff>85725</xdr:rowOff>
    </xdr:from>
    <xdr:to>
      <xdr:col>13</xdr:col>
      <xdr:colOff>47625</xdr:colOff>
      <xdr:row>28</xdr:row>
      <xdr:rowOff>123826</xdr:rowOff>
    </xdr:to>
    <xdr:sp macro="" textlink="">
      <xdr:nvSpPr>
        <xdr:cNvPr id="54" name="Rectangle à coins arrondis 53">
          <a:hlinkClick xmlns:r="http://schemas.openxmlformats.org/officeDocument/2006/relationships" r:id="rId14"/>
        </xdr:cNvPr>
        <xdr:cNvSpPr/>
      </xdr:nvSpPr>
      <xdr:spPr>
        <a:xfrm>
          <a:off x="7429500" y="4086225"/>
          <a:ext cx="1762125" cy="800101"/>
        </a:xfrm>
        <a:prstGeom prst="roundRect">
          <a:avLst/>
        </a:prstGeom>
        <a:gradFill>
          <a:gsLst>
            <a:gs pos="38000">
              <a:schemeClr val="bg1"/>
            </a:gs>
            <a:gs pos="0">
              <a:srgbClr val="0070C0"/>
            </a:gs>
            <a:gs pos="64000">
              <a:schemeClr val="bg1">
                <a:lumMod val="100000"/>
              </a:schemeClr>
            </a:gs>
            <a:gs pos="100000">
              <a:srgbClr val="FF0000"/>
            </a:gs>
          </a:gsLst>
          <a:lin ang="0" scaled="1"/>
        </a:gradFill>
        <a:scene3d>
          <a:camera prst="orthographicFront"/>
          <a:lightRig rig="threePt" dir="t"/>
        </a:scene3d>
        <a:sp3d>
          <a:bevelT w="1079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>
              <a:solidFill>
                <a:sysClr val="windowText" lastClr="000000"/>
              </a:solidFill>
              <a:latin typeface="Copperplate Gothic Light" panose="020E0507020206020404" pitchFamily="34" charset="0"/>
            </a:rPr>
            <a:t>Annuaire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200025</xdr:colOff>
      <xdr:row>0</xdr:row>
      <xdr:rowOff>314325</xdr:rowOff>
    </xdr:from>
    <xdr:to>
      <xdr:col>1</xdr:col>
      <xdr:colOff>161925</xdr:colOff>
      <xdr:row>2</xdr:row>
      <xdr:rowOff>57150</xdr:rowOff>
    </xdr:to>
    <xdr:sp macro="" textlink="">
      <xdr:nvSpPr>
        <xdr:cNvPr id="2" name="Rectangle à coins arrondis 1">
          <a:hlinkClick xmlns:r="http://schemas.openxmlformats.org/officeDocument/2006/relationships" r:id="rId1"/>
        </xdr:cNvPr>
        <xdr:cNvSpPr/>
      </xdr:nvSpPr>
      <xdr:spPr>
        <a:xfrm>
          <a:off x="200025" y="314325"/>
          <a:ext cx="723900" cy="257175"/>
        </a:xfrm>
        <a:prstGeom prst="roundRect">
          <a:avLst/>
        </a:prstGeom>
        <a:solidFill>
          <a:schemeClr val="accent1"/>
        </a:solidFill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Copperplate Gothic Light" panose="020E0507020206020404" pitchFamily="34" charset="0"/>
            </a:rPr>
            <a:t>TdB</a:t>
          </a:r>
          <a:endParaRPr lang="fr-FR" sz="700" b="0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Copperplate Gothic Light" panose="020E05070202060204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0</xdr:row>
      <xdr:rowOff>285750</xdr:rowOff>
    </xdr:from>
    <xdr:to>
      <xdr:col>1</xdr:col>
      <xdr:colOff>76200</xdr:colOff>
      <xdr:row>1</xdr:row>
      <xdr:rowOff>57150</xdr:rowOff>
    </xdr:to>
    <xdr:sp macro="" textlink="">
      <xdr:nvSpPr>
        <xdr:cNvPr id="2" name="Rectangle à coins arrondis 1">
          <a:hlinkClick xmlns:r="http://schemas.openxmlformats.org/officeDocument/2006/relationships" r:id="rId1"/>
        </xdr:cNvPr>
        <xdr:cNvSpPr/>
      </xdr:nvSpPr>
      <xdr:spPr>
        <a:xfrm>
          <a:off x="114300" y="285750"/>
          <a:ext cx="723900" cy="257175"/>
        </a:xfrm>
        <a:prstGeom prst="roundRect">
          <a:avLst/>
        </a:prstGeom>
        <a:solidFill>
          <a:schemeClr val="accent1"/>
        </a:solidFill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Copperplate Gothic Light" panose="020E0507020206020404" pitchFamily="34" charset="0"/>
            </a:rPr>
            <a:t>TdB</a:t>
          </a:r>
          <a:endParaRPr lang="fr-FR" sz="700" b="0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Copperplate Gothic Light" panose="020E05070202060204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0</xdr:row>
      <xdr:rowOff>152400</xdr:rowOff>
    </xdr:from>
    <xdr:to>
      <xdr:col>1</xdr:col>
      <xdr:colOff>66675</xdr:colOff>
      <xdr:row>2</xdr:row>
      <xdr:rowOff>28575</xdr:rowOff>
    </xdr:to>
    <xdr:sp macro="" textlink="">
      <xdr:nvSpPr>
        <xdr:cNvPr id="2" name="Rectangle à coins arrondis 1">
          <a:hlinkClick xmlns:r="http://schemas.openxmlformats.org/officeDocument/2006/relationships" r:id="rId1"/>
        </xdr:cNvPr>
        <xdr:cNvSpPr/>
      </xdr:nvSpPr>
      <xdr:spPr>
        <a:xfrm>
          <a:off x="104775" y="152400"/>
          <a:ext cx="723900" cy="257175"/>
        </a:xfrm>
        <a:prstGeom prst="roundRect">
          <a:avLst/>
        </a:prstGeom>
        <a:solidFill>
          <a:schemeClr val="accent1"/>
        </a:solidFill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Copperplate Gothic Light" panose="020E0507020206020404" pitchFamily="34" charset="0"/>
            </a:rPr>
            <a:t>TdB</a:t>
          </a:r>
          <a:endParaRPr lang="fr-FR" sz="700" b="0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Copperplate Gothic Light" panose="020E05070202060204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0</xdr:row>
      <xdr:rowOff>161925</xdr:rowOff>
    </xdr:from>
    <xdr:to>
      <xdr:col>1</xdr:col>
      <xdr:colOff>47625</xdr:colOff>
      <xdr:row>2</xdr:row>
      <xdr:rowOff>38100</xdr:rowOff>
    </xdr:to>
    <xdr:sp macro="" textlink="">
      <xdr:nvSpPr>
        <xdr:cNvPr id="2" name="Rectangle à coins arrondis 1">
          <a:hlinkClick xmlns:r="http://schemas.openxmlformats.org/officeDocument/2006/relationships" r:id="rId1"/>
        </xdr:cNvPr>
        <xdr:cNvSpPr/>
      </xdr:nvSpPr>
      <xdr:spPr>
        <a:xfrm>
          <a:off x="85725" y="161925"/>
          <a:ext cx="723900" cy="257175"/>
        </a:xfrm>
        <a:prstGeom prst="roundRect">
          <a:avLst/>
        </a:prstGeom>
        <a:solidFill>
          <a:schemeClr val="accent1"/>
        </a:solidFill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Copperplate Gothic Light" panose="020E0507020206020404" pitchFamily="34" charset="0"/>
            </a:rPr>
            <a:t>TdB</a:t>
          </a:r>
          <a:endParaRPr lang="fr-FR" sz="700" b="0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Copperplate Gothic Light" panose="020E05070202060204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0</xdr:rowOff>
    </xdr:from>
    <xdr:to>
      <xdr:col>0</xdr:col>
      <xdr:colOff>723900</xdr:colOff>
      <xdr:row>2</xdr:row>
      <xdr:rowOff>66675</xdr:rowOff>
    </xdr:to>
    <xdr:sp macro="" textlink="">
      <xdr:nvSpPr>
        <xdr:cNvPr id="2" name="Rectangle à coins arrondis 1">
          <a:hlinkClick xmlns:r="http://schemas.openxmlformats.org/officeDocument/2006/relationships" r:id="rId1"/>
        </xdr:cNvPr>
        <xdr:cNvSpPr/>
      </xdr:nvSpPr>
      <xdr:spPr>
        <a:xfrm>
          <a:off x="0" y="190500"/>
          <a:ext cx="723900" cy="257175"/>
        </a:xfrm>
        <a:prstGeom prst="roundRect">
          <a:avLst/>
        </a:prstGeom>
        <a:solidFill>
          <a:schemeClr val="accent1"/>
        </a:solidFill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Copperplate Gothic Light" panose="020E0507020206020404" pitchFamily="34" charset="0"/>
            </a:rPr>
            <a:t>TdB</a:t>
          </a:r>
          <a:endParaRPr lang="fr-FR" sz="700" b="0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Copperplate Gothic Light" panose="020E05070202060204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forum.excel-pratique.com/excel/attribuer-une-categorie-en-fonction-de-l-annee-de-naissance-605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E16"/>
  <sheetViews>
    <sheetView showGridLines="0" showRowColHeaders="0" tabSelected="1" workbookViewId="0"/>
  </sheetViews>
  <sheetFormatPr baseColWidth="10" defaultRowHeight="15" x14ac:dyDescent="0.25"/>
  <sheetData>
    <row r="13" spans="2:5" x14ac:dyDescent="0.25">
      <c r="B13" s="40"/>
      <c r="C13" s="41" t="s">
        <v>113</v>
      </c>
      <c r="D13" s="54">
        <f ca="1">TODAY()</f>
        <v>45127</v>
      </c>
      <c r="E13" s="54"/>
    </row>
    <row r="14" spans="2:5" x14ac:dyDescent="0.25">
      <c r="B14" s="40"/>
      <c r="C14" s="41" t="s">
        <v>114</v>
      </c>
      <c r="D14" s="42">
        <f ca="1">WEEKNUM(D13,1)</f>
        <v>29</v>
      </c>
      <c r="E14" s="43"/>
    </row>
    <row r="15" spans="2:5" x14ac:dyDescent="0.25">
      <c r="B15" s="40"/>
      <c r="C15" s="41" t="s">
        <v>115</v>
      </c>
      <c r="D15" s="42">
        <f ca="1">TODAY()-DATE(YEAR(TODAY()),1,)</f>
        <v>201</v>
      </c>
      <c r="E15" s="43"/>
    </row>
    <row r="16" spans="2:5" x14ac:dyDescent="0.25">
      <c r="B16" s="40"/>
      <c r="C16" s="41" t="s">
        <v>116</v>
      </c>
      <c r="D16" s="44">
        <f ca="1">NOW()</f>
        <v>45127.662206944442</v>
      </c>
      <c r="E16" s="43"/>
    </row>
  </sheetData>
  <mergeCells count="1">
    <mergeCell ref="D13:E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Z269"/>
  <sheetViews>
    <sheetView zoomScaleNormal="100" workbookViewId="0">
      <pane xSplit="3" topLeftCell="D1" activePane="topRight" state="frozen"/>
      <selection pane="topRight" activeCell="G4" sqref="G4"/>
    </sheetView>
  </sheetViews>
  <sheetFormatPr baseColWidth="10" defaultRowHeight="15" x14ac:dyDescent="0.25"/>
  <cols>
    <col min="2" max="2" width="4.5703125" customWidth="1"/>
    <col min="3" max="3" width="32.28515625" bestFit="1" customWidth="1"/>
    <col min="4" max="4" width="25.7109375" customWidth="1"/>
    <col min="5" max="5" width="27.5703125" bestFit="1" customWidth="1"/>
    <col min="6" max="6" width="14.28515625" bestFit="1" customWidth="1"/>
    <col min="7" max="7" width="27.85546875" bestFit="1" customWidth="1"/>
    <col min="8" max="8" width="16.140625" bestFit="1" customWidth="1"/>
    <col min="9" max="9" width="23.85546875" bestFit="1" customWidth="1"/>
    <col min="10" max="10" width="23" bestFit="1" customWidth="1"/>
    <col min="11" max="11" width="25.7109375" customWidth="1"/>
    <col min="12" max="12" width="15.7109375" bestFit="1" customWidth="1"/>
    <col min="13" max="13" width="18.85546875" bestFit="1" customWidth="1"/>
    <col min="14" max="14" width="16.7109375" bestFit="1" customWidth="1"/>
    <col min="15" max="15" width="13.42578125" bestFit="1" customWidth="1"/>
    <col min="16" max="16" width="14.42578125" bestFit="1" customWidth="1"/>
    <col min="17" max="24" width="16.28515625" bestFit="1" customWidth="1"/>
    <col min="25" max="26" width="20.140625" bestFit="1" customWidth="1"/>
  </cols>
  <sheetData>
    <row r="1" spans="3:26" ht="25.5" x14ac:dyDescent="0.25">
      <c r="C1" s="3" t="s">
        <v>89</v>
      </c>
      <c r="D1" s="3" t="s">
        <v>90</v>
      </c>
      <c r="E1" s="3" t="s">
        <v>91</v>
      </c>
      <c r="F1" s="4" t="s">
        <v>92</v>
      </c>
      <c r="G1" s="3" t="s">
        <v>93</v>
      </c>
      <c r="H1" s="3" t="s">
        <v>100</v>
      </c>
      <c r="I1" s="5" t="s">
        <v>101</v>
      </c>
      <c r="J1" s="3" t="s">
        <v>102</v>
      </c>
      <c r="K1" s="6" t="s">
        <v>94</v>
      </c>
      <c r="L1" s="4" t="s">
        <v>103</v>
      </c>
      <c r="M1" s="7" t="s">
        <v>104</v>
      </c>
      <c r="N1" s="3" t="s">
        <v>95</v>
      </c>
      <c r="O1" s="3" t="s">
        <v>96</v>
      </c>
      <c r="P1" s="3" t="s">
        <v>97</v>
      </c>
      <c r="Q1" s="3" t="s">
        <v>105</v>
      </c>
      <c r="R1" s="3" t="s">
        <v>106</v>
      </c>
      <c r="S1" s="3" t="s">
        <v>107</v>
      </c>
      <c r="T1" s="3" t="s">
        <v>108</v>
      </c>
      <c r="U1" s="3" t="s">
        <v>109</v>
      </c>
      <c r="V1" s="3" t="s">
        <v>110</v>
      </c>
      <c r="W1" s="8" t="s">
        <v>111</v>
      </c>
      <c r="X1" s="8" t="s">
        <v>112</v>
      </c>
      <c r="Y1" s="8" t="s">
        <v>98</v>
      </c>
      <c r="Z1" s="8" t="s">
        <v>99</v>
      </c>
    </row>
    <row r="2" spans="3:26" x14ac:dyDescent="0.25">
      <c r="C2" s="9" t="s">
        <v>47</v>
      </c>
      <c r="D2" s="9" t="s">
        <v>48</v>
      </c>
      <c r="E2" s="9" t="s">
        <v>6</v>
      </c>
      <c r="F2" s="10">
        <v>38501</v>
      </c>
      <c r="G2" s="9" t="str">
        <f>CHOOSE(MATCH(YEAR(F2),{2005;2006;2007;2008;2009}),"U20","U18","U17","U16","U15")</f>
        <v>U20</v>
      </c>
      <c r="H2" s="9">
        <v>1</v>
      </c>
      <c r="I2" s="12">
        <v>28.5</v>
      </c>
      <c r="J2" s="9">
        <v>140</v>
      </c>
      <c r="K2" s="2"/>
      <c r="L2" s="10"/>
      <c r="M2" s="13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4">
        <f t="shared" ref="Y2:Y27" si="0">SUM(M2:X2)</f>
        <v>0</v>
      </c>
      <c r="Z2" s="16">
        <f t="shared" ref="Z2:Z10" si="1">J2-Y2</f>
        <v>140</v>
      </c>
    </row>
    <row r="3" spans="3:26" x14ac:dyDescent="0.25">
      <c r="C3" s="9" t="s">
        <v>49</v>
      </c>
      <c r="D3" s="9" t="s">
        <v>1</v>
      </c>
      <c r="E3" s="9" t="s">
        <v>50</v>
      </c>
      <c r="F3" s="10">
        <v>38793</v>
      </c>
      <c r="G3" s="9" t="str">
        <f>CHOOSE(MATCH(YEAR(F3),{2005;2006;2007;2008;2009}),"U20","U18","U17","U16","U15")</f>
        <v>U18</v>
      </c>
      <c r="H3" s="11"/>
      <c r="I3" s="12">
        <v>20</v>
      </c>
      <c r="J3" s="9">
        <v>0</v>
      </c>
      <c r="K3" s="2"/>
      <c r="L3" s="10"/>
      <c r="M3" s="13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4">
        <f t="shared" si="0"/>
        <v>0</v>
      </c>
      <c r="Z3" s="15">
        <f t="shared" si="1"/>
        <v>0</v>
      </c>
    </row>
    <row r="4" spans="3:26" x14ac:dyDescent="0.25">
      <c r="C4" s="9" t="s">
        <v>55</v>
      </c>
      <c r="D4" s="9" t="s">
        <v>56</v>
      </c>
      <c r="E4" s="9" t="s">
        <v>6</v>
      </c>
      <c r="F4" s="10">
        <v>39293</v>
      </c>
      <c r="G4" s="9" t="str">
        <f>CHOOSE(MATCH(YEAR(F4),{2005;2006;2007;2008;2009}),"U20","U18","U17","U16","U15")</f>
        <v>U17</v>
      </c>
      <c r="H4" s="9">
        <v>1</v>
      </c>
      <c r="I4" s="12">
        <v>28.5</v>
      </c>
      <c r="J4" s="9">
        <v>140</v>
      </c>
      <c r="K4" s="2"/>
      <c r="L4" s="10"/>
      <c r="M4" s="13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4">
        <f t="shared" si="0"/>
        <v>0</v>
      </c>
      <c r="Z4" s="16">
        <f t="shared" si="1"/>
        <v>140</v>
      </c>
    </row>
    <row r="5" spans="3:26" x14ac:dyDescent="0.25">
      <c r="C5" s="9" t="s">
        <v>60</v>
      </c>
      <c r="D5" s="9" t="s">
        <v>1</v>
      </c>
      <c r="E5" s="9" t="s">
        <v>34</v>
      </c>
      <c r="F5" s="10">
        <v>38731</v>
      </c>
      <c r="G5" s="9" t="str">
        <f>CHOOSE(MATCH(YEAR(F5),{2005;2006;2007;2008;2009}),"U20","U18","U17","U16","U15")</f>
        <v>U18</v>
      </c>
      <c r="H5" s="9"/>
      <c r="I5" s="12">
        <v>28.5</v>
      </c>
      <c r="J5" s="9">
        <v>140</v>
      </c>
      <c r="K5" s="2"/>
      <c r="L5" s="10"/>
      <c r="M5" s="13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4">
        <f t="shared" si="0"/>
        <v>0</v>
      </c>
      <c r="Z5" s="16">
        <f t="shared" si="1"/>
        <v>140</v>
      </c>
    </row>
    <row r="6" spans="3:26" x14ac:dyDescent="0.25">
      <c r="C6" s="9" t="s">
        <v>77</v>
      </c>
      <c r="D6" s="9" t="s">
        <v>76</v>
      </c>
      <c r="E6" s="9" t="s">
        <v>6</v>
      </c>
      <c r="F6" s="10">
        <v>38451</v>
      </c>
      <c r="G6" s="9" t="str">
        <f>CHOOSE(MATCH(YEAR(F6),{2005;2006;2007;2008;2009}),"U20","U18","U17","U16","U15")</f>
        <v>U20</v>
      </c>
      <c r="H6" s="9"/>
      <c r="I6" s="12">
        <v>28.5</v>
      </c>
      <c r="J6" s="9">
        <v>140</v>
      </c>
      <c r="K6" s="2"/>
      <c r="L6" s="10"/>
      <c r="M6" s="13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4">
        <f t="shared" si="0"/>
        <v>0</v>
      </c>
      <c r="Z6" s="16">
        <f t="shared" si="1"/>
        <v>140</v>
      </c>
    </row>
    <row r="7" spans="3:26" x14ac:dyDescent="0.25">
      <c r="C7" s="9" t="s">
        <v>79</v>
      </c>
      <c r="D7" s="9" t="s">
        <v>80</v>
      </c>
      <c r="E7" s="9" t="s">
        <v>34</v>
      </c>
      <c r="F7" s="10">
        <v>39468</v>
      </c>
      <c r="G7" s="9" t="str">
        <f>CHOOSE(MATCH(YEAR(F7),{2005;2006;2007;2008;2009}),"U20","U18","U17","U16","U15")</f>
        <v>U16</v>
      </c>
      <c r="H7" s="9"/>
      <c r="I7" s="12"/>
      <c r="J7" s="9">
        <v>140</v>
      </c>
      <c r="K7" s="2"/>
      <c r="L7" s="10"/>
      <c r="M7" s="13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4">
        <f t="shared" si="0"/>
        <v>0</v>
      </c>
      <c r="Z7" s="16">
        <f t="shared" si="1"/>
        <v>140</v>
      </c>
    </row>
    <row r="8" spans="3:26" x14ac:dyDescent="0.25">
      <c r="C8" s="37" t="s">
        <v>83</v>
      </c>
      <c r="D8" s="9" t="s">
        <v>56</v>
      </c>
      <c r="E8" s="9" t="s">
        <v>6</v>
      </c>
      <c r="F8" s="10">
        <v>40228</v>
      </c>
      <c r="G8" s="9" t="str">
        <f>CHOOSE(MATCH(YEAR(F8),{2005;2006;2007;2008;2009;2010}),"U20","U18","U17","U16","U15","U14")</f>
        <v>U14</v>
      </c>
      <c r="H8" s="9">
        <v>1</v>
      </c>
      <c r="I8" s="12">
        <v>22.5</v>
      </c>
      <c r="J8" s="9">
        <v>70</v>
      </c>
      <c r="K8" s="2" t="s">
        <v>84</v>
      </c>
      <c r="L8" s="10"/>
      <c r="M8" s="13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4">
        <f t="shared" si="0"/>
        <v>0</v>
      </c>
      <c r="Z8" s="16">
        <f t="shared" si="1"/>
        <v>70</v>
      </c>
    </row>
    <row r="9" spans="3:26" x14ac:dyDescent="0.25">
      <c r="C9" s="9" t="s">
        <v>85</v>
      </c>
      <c r="D9" s="9" t="s">
        <v>33</v>
      </c>
      <c r="E9" s="9" t="s">
        <v>6</v>
      </c>
      <c r="F9" s="10">
        <v>39542</v>
      </c>
      <c r="G9" s="9" t="str">
        <f>CHOOSE(MATCH(YEAR(F9),{2005;2006;2007;2008;2009}),"U20","U18","U17","U16","U15")</f>
        <v>U16</v>
      </c>
      <c r="H9" s="9"/>
      <c r="I9" s="12"/>
      <c r="J9" s="9">
        <v>140</v>
      </c>
      <c r="K9" s="2"/>
      <c r="L9" s="10"/>
      <c r="M9" s="13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4">
        <f t="shared" si="0"/>
        <v>0</v>
      </c>
      <c r="Z9" s="16">
        <f t="shared" si="1"/>
        <v>140</v>
      </c>
    </row>
    <row r="10" spans="3:26" x14ac:dyDescent="0.25">
      <c r="C10" s="9" t="s">
        <v>87</v>
      </c>
      <c r="D10" s="9" t="s">
        <v>33</v>
      </c>
      <c r="E10" s="9" t="s">
        <v>6</v>
      </c>
      <c r="F10" s="10">
        <v>39732</v>
      </c>
      <c r="G10" s="9" t="str">
        <f>CHOOSE(MATCH(YEAR(F10),{2005;2006;2007;2008;2009}),"U20","U18","U17","U16","U15")</f>
        <v>U16</v>
      </c>
      <c r="H10" s="9"/>
      <c r="I10" s="12"/>
      <c r="J10" s="9">
        <v>140</v>
      </c>
      <c r="K10" s="2"/>
      <c r="L10" s="10"/>
      <c r="M10" s="13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4">
        <f t="shared" si="0"/>
        <v>0</v>
      </c>
      <c r="Z10" s="16">
        <f t="shared" si="1"/>
        <v>140</v>
      </c>
    </row>
    <row r="11" spans="3:26" x14ac:dyDescent="0.25">
      <c r="C11" s="9"/>
      <c r="D11" s="9"/>
      <c r="E11" s="9"/>
      <c r="F11" s="10"/>
      <c r="G11" s="9"/>
      <c r="H11" s="9"/>
      <c r="I11" s="12"/>
      <c r="J11" s="9"/>
      <c r="K11" s="2"/>
      <c r="L11" s="10"/>
      <c r="M11" s="13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4">
        <f t="shared" si="0"/>
        <v>0</v>
      </c>
      <c r="Z11" s="16">
        <f>J11-W11</f>
        <v>0</v>
      </c>
    </row>
    <row r="12" spans="3:26" x14ac:dyDescent="0.25">
      <c r="C12" s="9"/>
      <c r="D12" s="17"/>
      <c r="E12" s="9"/>
      <c r="F12" s="18"/>
      <c r="G12" s="17"/>
      <c r="H12" s="9"/>
      <c r="I12" s="12"/>
      <c r="J12" s="9"/>
      <c r="K12" s="2"/>
      <c r="L12" s="10"/>
      <c r="M12" s="13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4">
        <f t="shared" si="0"/>
        <v>0</v>
      </c>
      <c r="Z12" s="15">
        <f t="shared" ref="Z12:Z43" si="2">J12-Y12</f>
        <v>0</v>
      </c>
    </row>
    <row r="13" spans="3:26" x14ac:dyDescent="0.25">
      <c r="C13" s="9"/>
      <c r="D13" s="17"/>
      <c r="E13" s="9"/>
      <c r="F13" s="18"/>
      <c r="G13" s="17"/>
      <c r="H13" s="17"/>
      <c r="I13" s="30"/>
      <c r="J13" s="17"/>
      <c r="K13" s="31"/>
      <c r="L13" s="32"/>
      <c r="M13" s="9"/>
      <c r="N13" s="12"/>
      <c r="O13" s="12"/>
      <c r="P13" s="9"/>
      <c r="Q13" s="9"/>
      <c r="R13" s="9"/>
      <c r="S13" s="9"/>
      <c r="T13" s="12"/>
      <c r="U13" s="9"/>
      <c r="V13" s="9"/>
      <c r="W13" s="9"/>
      <c r="X13" s="14"/>
      <c r="Y13" s="14">
        <f t="shared" si="0"/>
        <v>0</v>
      </c>
      <c r="Z13" s="15">
        <f t="shared" si="2"/>
        <v>0</v>
      </c>
    </row>
    <row r="14" spans="3:26" x14ac:dyDescent="0.25">
      <c r="C14" s="9"/>
      <c r="D14" s="17"/>
      <c r="E14" s="9"/>
      <c r="F14" s="18"/>
      <c r="G14" s="17"/>
      <c r="H14" s="17"/>
      <c r="I14" s="30"/>
      <c r="J14" s="17"/>
      <c r="K14" s="31"/>
      <c r="L14" s="32"/>
      <c r="M14" s="9"/>
      <c r="N14" s="10"/>
      <c r="O14" s="13"/>
      <c r="P14" s="9"/>
      <c r="Q14" s="9"/>
      <c r="R14" s="9"/>
      <c r="S14" s="9"/>
      <c r="T14" s="12"/>
      <c r="U14" s="9"/>
      <c r="V14" s="9"/>
      <c r="W14" s="9"/>
      <c r="X14" s="14"/>
      <c r="Y14" s="14">
        <f t="shared" si="0"/>
        <v>0</v>
      </c>
      <c r="Z14" s="15">
        <f t="shared" si="2"/>
        <v>0</v>
      </c>
    </row>
    <row r="15" spans="3:26" x14ac:dyDescent="0.25">
      <c r="C15" s="9"/>
      <c r="D15" s="17"/>
      <c r="E15" s="9"/>
      <c r="F15" s="18"/>
      <c r="G15" s="17"/>
      <c r="H15" s="17"/>
      <c r="I15" s="30"/>
      <c r="J15" s="17"/>
      <c r="K15" s="31"/>
      <c r="L15" s="32"/>
      <c r="M15" s="9"/>
      <c r="N15" s="10"/>
      <c r="O15" s="12"/>
      <c r="P15" s="9"/>
      <c r="Q15" s="9"/>
      <c r="R15" s="9"/>
      <c r="S15" s="9"/>
      <c r="T15" s="12"/>
      <c r="U15" s="9"/>
      <c r="V15" s="9"/>
      <c r="W15" s="9"/>
      <c r="X15" s="14"/>
      <c r="Y15" s="14">
        <f t="shared" si="0"/>
        <v>0</v>
      </c>
      <c r="Z15" s="15">
        <f t="shared" si="2"/>
        <v>0</v>
      </c>
    </row>
    <row r="16" spans="3:26" x14ac:dyDescent="0.25">
      <c r="C16" s="9"/>
      <c r="D16" s="17"/>
      <c r="E16" s="9"/>
      <c r="F16" s="18"/>
      <c r="G16" s="17"/>
      <c r="H16" s="9"/>
      <c r="I16" s="12"/>
      <c r="J16" s="9"/>
      <c r="K16" s="2"/>
      <c r="L16" s="10"/>
      <c r="M16" s="13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4">
        <f t="shared" si="0"/>
        <v>0</v>
      </c>
      <c r="Z16" s="15">
        <f t="shared" si="2"/>
        <v>0</v>
      </c>
    </row>
    <row r="17" spans="3:26" x14ac:dyDescent="0.25">
      <c r="C17" s="9"/>
      <c r="D17" s="17"/>
      <c r="E17" s="9"/>
      <c r="F17" s="18"/>
      <c r="G17" s="17"/>
      <c r="H17" s="9"/>
      <c r="I17" s="12"/>
      <c r="J17" s="9"/>
      <c r="K17" s="2"/>
      <c r="L17" s="10"/>
      <c r="M17" s="13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4">
        <f t="shared" si="0"/>
        <v>0</v>
      </c>
      <c r="Z17" s="15">
        <f t="shared" si="2"/>
        <v>0</v>
      </c>
    </row>
    <row r="18" spans="3:26" x14ac:dyDescent="0.25">
      <c r="C18" s="9"/>
      <c r="D18" s="17"/>
      <c r="E18" s="9"/>
      <c r="F18" s="18"/>
      <c r="G18" s="17"/>
      <c r="H18" s="9"/>
      <c r="I18" s="12"/>
      <c r="J18" s="9"/>
      <c r="K18" s="2"/>
      <c r="L18" s="10"/>
      <c r="M18" s="13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4">
        <f t="shared" si="0"/>
        <v>0</v>
      </c>
      <c r="Z18" s="15">
        <f t="shared" si="2"/>
        <v>0</v>
      </c>
    </row>
    <row r="19" spans="3:26" x14ac:dyDescent="0.25">
      <c r="C19" s="9"/>
      <c r="D19" s="17"/>
      <c r="E19" s="9"/>
      <c r="F19" s="18"/>
      <c r="G19" s="17"/>
      <c r="H19" s="9"/>
      <c r="I19" s="12"/>
      <c r="J19" s="9"/>
      <c r="K19" s="2"/>
      <c r="L19" s="10"/>
      <c r="M19" s="13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4">
        <f t="shared" si="0"/>
        <v>0</v>
      </c>
      <c r="Z19" s="15">
        <f t="shared" si="2"/>
        <v>0</v>
      </c>
    </row>
    <row r="20" spans="3:26" x14ac:dyDescent="0.25">
      <c r="C20" s="9"/>
      <c r="D20" s="17"/>
      <c r="E20" s="9"/>
      <c r="F20" s="18"/>
      <c r="G20" s="17"/>
      <c r="H20" s="9"/>
      <c r="I20" s="12"/>
      <c r="J20" s="9"/>
      <c r="K20" s="2"/>
      <c r="L20" s="10"/>
      <c r="M20" s="13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4">
        <f t="shared" si="0"/>
        <v>0</v>
      </c>
      <c r="Z20" s="15">
        <f t="shared" si="2"/>
        <v>0</v>
      </c>
    </row>
    <row r="21" spans="3:26" x14ac:dyDescent="0.25">
      <c r="C21" s="9"/>
      <c r="D21" s="17"/>
      <c r="E21" s="9"/>
      <c r="F21" s="18"/>
      <c r="G21" s="17"/>
      <c r="H21" s="9"/>
      <c r="I21" s="12"/>
      <c r="J21" s="9"/>
      <c r="K21" s="2"/>
      <c r="L21" s="10"/>
      <c r="M21" s="13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4">
        <f t="shared" si="0"/>
        <v>0</v>
      </c>
      <c r="Z21" s="15">
        <f t="shared" si="2"/>
        <v>0</v>
      </c>
    </row>
    <row r="22" spans="3:26" x14ac:dyDescent="0.25">
      <c r="C22" s="9"/>
      <c r="D22" s="9"/>
      <c r="E22" s="9"/>
      <c r="F22" s="10"/>
      <c r="G22" s="9"/>
      <c r="H22" s="9"/>
      <c r="I22" s="12"/>
      <c r="J22" s="9"/>
      <c r="K22" s="2"/>
      <c r="L22" s="10"/>
      <c r="M22" s="13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4">
        <f t="shared" si="0"/>
        <v>0</v>
      </c>
      <c r="Z22" s="19">
        <f t="shared" si="2"/>
        <v>0</v>
      </c>
    </row>
    <row r="23" spans="3:26" x14ac:dyDescent="0.25">
      <c r="C23" s="9"/>
      <c r="D23" s="9"/>
      <c r="E23" s="9"/>
      <c r="F23" s="10"/>
      <c r="G23" s="9"/>
      <c r="H23" s="9"/>
      <c r="I23" s="12"/>
      <c r="J23" s="9"/>
      <c r="K23" s="2"/>
      <c r="L23" s="10"/>
      <c r="M23" s="13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4">
        <f t="shared" si="0"/>
        <v>0</v>
      </c>
      <c r="Z23" s="15">
        <f t="shared" si="2"/>
        <v>0</v>
      </c>
    </row>
    <row r="24" spans="3:26" x14ac:dyDescent="0.25">
      <c r="C24" s="9"/>
      <c r="D24" s="9"/>
      <c r="E24" s="9"/>
      <c r="F24" s="10"/>
      <c r="G24" s="9"/>
      <c r="H24" s="9"/>
      <c r="I24" s="12"/>
      <c r="J24" s="9"/>
      <c r="K24" s="2"/>
      <c r="L24" s="10"/>
      <c r="M24" s="13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4">
        <f t="shared" si="0"/>
        <v>0</v>
      </c>
      <c r="Z24" s="15">
        <f t="shared" si="2"/>
        <v>0</v>
      </c>
    </row>
    <row r="25" spans="3:26" x14ac:dyDescent="0.25">
      <c r="C25" s="9"/>
      <c r="D25" s="9"/>
      <c r="E25" s="9"/>
      <c r="F25" s="10"/>
      <c r="G25" s="9"/>
      <c r="H25" s="9"/>
      <c r="I25" s="12"/>
      <c r="J25" s="9"/>
      <c r="K25" s="2"/>
      <c r="L25" s="10"/>
      <c r="M25" s="13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4">
        <f t="shared" si="0"/>
        <v>0</v>
      </c>
      <c r="Z25" s="15">
        <f t="shared" si="2"/>
        <v>0</v>
      </c>
    </row>
    <row r="26" spans="3:26" x14ac:dyDescent="0.25">
      <c r="C26" s="9"/>
      <c r="D26" s="17"/>
      <c r="E26" s="9"/>
      <c r="F26" s="18"/>
      <c r="G26" s="17"/>
      <c r="H26" s="9"/>
      <c r="I26" s="12"/>
      <c r="J26" s="9"/>
      <c r="K26" s="2"/>
      <c r="L26" s="10"/>
      <c r="M26" s="13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4">
        <f t="shared" si="0"/>
        <v>0</v>
      </c>
      <c r="Z26" s="15">
        <f t="shared" si="2"/>
        <v>0</v>
      </c>
    </row>
    <row r="27" spans="3:26" x14ac:dyDescent="0.25">
      <c r="C27" s="9"/>
      <c r="D27" s="17"/>
      <c r="E27" s="9"/>
      <c r="F27" s="18"/>
      <c r="G27" s="17"/>
      <c r="H27" s="9"/>
      <c r="I27" s="12"/>
      <c r="J27" s="9"/>
      <c r="K27" s="2"/>
      <c r="L27" s="10"/>
      <c r="M27" s="13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4">
        <f t="shared" si="0"/>
        <v>0</v>
      </c>
      <c r="Z27" s="15">
        <f t="shared" si="2"/>
        <v>0</v>
      </c>
    </row>
    <row r="28" spans="3:26" x14ac:dyDescent="0.25">
      <c r="C28" s="9"/>
      <c r="D28" s="17"/>
      <c r="E28" s="9"/>
      <c r="F28" s="18"/>
      <c r="G28" s="17"/>
      <c r="H28" s="9"/>
      <c r="I28" s="12"/>
      <c r="J28" s="9"/>
      <c r="K28" s="2"/>
      <c r="L28" s="10"/>
      <c r="M28" s="13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4">
        <f t="shared" ref="Y28:Y91" si="3">SUM(M28:X28)</f>
        <v>0</v>
      </c>
      <c r="Z28" s="15">
        <f t="shared" si="2"/>
        <v>0</v>
      </c>
    </row>
    <row r="29" spans="3:26" x14ac:dyDescent="0.25">
      <c r="C29" s="17"/>
      <c r="D29" s="17"/>
      <c r="E29" s="9"/>
      <c r="F29" s="18"/>
      <c r="G29" s="17"/>
      <c r="H29" s="9"/>
      <c r="I29" s="12"/>
      <c r="J29" s="9"/>
      <c r="K29" s="2"/>
      <c r="L29" s="10"/>
      <c r="M29" s="13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4">
        <f t="shared" si="3"/>
        <v>0</v>
      </c>
      <c r="Z29" s="15">
        <f t="shared" si="2"/>
        <v>0</v>
      </c>
    </row>
    <row r="30" spans="3:26" x14ac:dyDescent="0.25">
      <c r="C30" s="17"/>
      <c r="D30" s="17"/>
      <c r="E30" s="9"/>
      <c r="F30" s="18"/>
      <c r="G30" s="17"/>
      <c r="H30" s="9"/>
      <c r="I30" s="12"/>
      <c r="J30" s="9"/>
      <c r="K30" s="2"/>
      <c r="L30" s="10"/>
      <c r="M30" s="13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4">
        <f t="shared" si="3"/>
        <v>0</v>
      </c>
      <c r="Z30" s="15">
        <f t="shared" si="2"/>
        <v>0</v>
      </c>
    </row>
    <row r="31" spans="3:26" x14ac:dyDescent="0.25">
      <c r="C31" s="17"/>
      <c r="D31" s="17"/>
      <c r="E31" s="9"/>
      <c r="F31" s="18"/>
      <c r="G31" s="17"/>
      <c r="H31" s="9"/>
      <c r="I31" s="12"/>
      <c r="J31" s="9"/>
      <c r="K31" s="2"/>
      <c r="L31" s="10"/>
      <c r="M31" s="13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4">
        <f t="shared" si="3"/>
        <v>0</v>
      </c>
      <c r="Z31" s="15">
        <f t="shared" si="2"/>
        <v>0</v>
      </c>
    </row>
    <row r="32" spans="3:26" x14ac:dyDescent="0.25">
      <c r="C32" s="9"/>
      <c r="D32" s="9"/>
      <c r="E32" s="9"/>
      <c r="F32" s="10"/>
      <c r="G32" s="9"/>
      <c r="H32" s="9"/>
      <c r="I32" s="12"/>
      <c r="J32" s="9"/>
      <c r="K32" s="2"/>
      <c r="L32" s="10"/>
      <c r="M32" s="13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4">
        <f t="shared" si="3"/>
        <v>0</v>
      </c>
      <c r="Z32" s="15">
        <f t="shared" si="2"/>
        <v>0</v>
      </c>
    </row>
    <row r="33" spans="3:26" x14ac:dyDescent="0.25">
      <c r="C33" s="9"/>
      <c r="D33" s="9"/>
      <c r="E33" s="9"/>
      <c r="F33" s="10"/>
      <c r="G33" s="9"/>
      <c r="H33" s="9"/>
      <c r="I33" s="12"/>
      <c r="J33" s="9"/>
      <c r="K33" s="2"/>
      <c r="L33" s="10"/>
      <c r="M33" s="13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4">
        <f t="shared" si="3"/>
        <v>0</v>
      </c>
      <c r="Z33" s="15">
        <f t="shared" si="2"/>
        <v>0</v>
      </c>
    </row>
    <row r="34" spans="3:26" x14ac:dyDescent="0.25">
      <c r="C34" s="9"/>
      <c r="D34" s="9"/>
      <c r="E34" s="9"/>
      <c r="F34" s="10"/>
      <c r="G34" s="9"/>
      <c r="H34" s="9"/>
      <c r="I34" s="12"/>
      <c r="J34" s="9"/>
      <c r="K34" s="2"/>
      <c r="L34" s="10"/>
      <c r="M34" s="1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4">
        <f t="shared" si="3"/>
        <v>0</v>
      </c>
      <c r="Z34" s="15">
        <f t="shared" si="2"/>
        <v>0</v>
      </c>
    </row>
    <row r="35" spans="3:26" x14ac:dyDescent="0.25">
      <c r="C35" s="9"/>
      <c r="D35" s="9"/>
      <c r="E35" s="9"/>
      <c r="F35" s="10"/>
      <c r="G35" s="9"/>
      <c r="H35" s="9"/>
      <c r="I35" s="12"/>
      <c r="J35" s="9"/>
      <c r="K35" s="2"/>
      <c r="L35" s="10"/>
      <c r="M35" s="13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4">
        <f t="shared" si="3"/>
        <v>0</v>
      </c>
      <c r="Z35" s="15">
        <f t="shared" si="2"/>
        <v>0</v>
      </c>
    </row>
    <row r="36" spans="3:26" x14ac:dyDescent="0.25">
      <c r="C36" s="9"/>
      <c r="D36" s="17"/>
      <c r="E36" s="9"/>
      <c r="F36" s="18"/>
      <c r="G36" s="17"/>
      <c r="H36" s="9"/>
      <c r="I36" s="12"/>
      <c r="J36" s="9"/>
      <c r="K36" s="2"/>
      <c r="L36" s="10"/>
      <c r="M36" s="13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4">
        <f t="shared" si="3"/>
        <v>0</v>
      </c>
      <c r="Z36" s="15">
        <f t="shared" si="2"/>
        <v>0</v>
      </c>
    </row>
    <row r="37" spans="3:26" x14ac:dyDescent="0.25">
      <c r="C37" s="9"/>
      <c r="D37" s="9"/>
      <c r="E37" s="9"/>
      <c r="F37" s="10"/>
      <c r="G37" s="9"/>
      <c r="H37" s="9"/>
      <c r="I37" s="12"/>
      <c r="J37" s="9"/>
      <c r="K37" s="2"/>
      <c r="L37" s="10"/>
      <c r="M37" s="13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4">
        <f t="shared" si="3"/>
        <v>0</v>
      </c>
      <c r="Z37" s="15">
        <f t="shared" si="2"/>
        <v>0</v>
      </c>
    </row>
    <row r="38" spans="3:26" x14ac:dyDescent="0.25">
      <c r="C38" s="9"/>
      <c r="D38" s="17"/>
      <c r="E38" s="9"/>
      <c r="F38" s="18"/>
      <c r="G38" s="17"/>
      <c r="H38" s="9"/>
      <c r="I38" s="12"/>
      <c r="J38" s="9"/>
      <c r="K38" s="2"/>
      <c r="L38" s="10"/>
      <c r="M38" s="13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4">
        <f t="shared" si="3"/>
        <v>0</v>
      </c>
      <c r="Z38" s="15">
        <f t="shared" si="2"/>
        <v>0</v>
      </c>
    </row>
    <row r="39" spans="3:26" x14ac:dyDescent="0.25">
      <c r="C39" s="9"/>
      <c r="D39" s="9"/>
      <c r="E39" s="9"/>
      <c r="F39" s="10"/>
      <c r="G39" s="9"/>
      <c r="H39" s="9"/>
      <c r="I39" s="12"/>
      <c r="J39" s="9"/>
      <c r="K39" s="2"/>
      <c r="L39" s="10"/>
      <c r="M39" s="13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4">
        <f t="shared" si="3"/>
        <v>0</v>
      </c>
      <c r="Z39" s="15">
        <f t="shared" si="2"/>
        <v>0</v>
      </c>
    </row>
    <row r="40" spans="3:26" x14ac:dyDescent="0.25">
      <c r="C40" s="9"/>
      <c r="D40" s="9"/>
      <c r="E40" s="9"/>
      <c r="F40" s="10"/>
      <c r="G40" s="9"/>
      <c r="H40" s="9"/>
      <c r="I40" s="12"/>
      <c r="J40" s="9"/>
      <c r="K40" s="2"/>
      <c r="L40" s="10"/>
      <c r="M40" s="13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4">
        <f t="shared" si="3"/>
        <v>0</v>
      </c>
      <c r="Z40" s="15">
        <f t="shared" si="2"/>
        <v>0</v>
      </c>
    </row>
    <row r="41" spans="3:26" x14ac:dyDescent="0.25">
      <c r="C41" s="9"/>
      <c r="D41" s="9"/>
      <c r="E41" s="9"/>
      <c r="F41" s="10"/>
      <c r="G41" s="9"/>
      <c r="H41" s="9"/>
      <c r="I41" s="12"/>
      <c r="J41" s="9"/>
      <c r="K41" s="2"/>
      <c r="L41" s="10"/>
      <c r="M41" s="13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4">
        <f t="shared" si="3"/>
        <v>0</v>
      </c>
      <c r="Z41" s="15">
        <f t="shared" si="2"/>
        <v>0</v>
      </c>
    </row>
    <row r="42" spans="3:26" x14ac:dyDescent="0.25">
      <c r="C42" s="9"/>
      <c r="D42" s="9"/>
      <c r="E42" s="9"/>
      <c r="F42" s="10"/>
      <c r="G42" s="9"/>
      <c r="H42" s="9"/>
      <c r="I42" s="12"/>
      <c r="J42" s="9"/>
      <c r="K42" s="2"/>
      <c r="L42" s="10"/>
      <c r="M42" s="13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4">
        <f t="shared" si="3"/>
        <v>0</v>
      </c>
      <c r="Z42" s="15">
        <f t="shared" si="2"/>
        <v>0</v>
      </c>
    </row>
    <row r="43" spans="3:26" x14ac:dyDescent="0.25">
      <c r="C43" s="17"/>
      <c r="D43" s="17"/>
      <c r="E43" s="9"/>
      <c r="F43" s="18"/>
      <c r="G43" s="17"/>
      <c r="H43" s="9"/>
      <c r="I43" s="12"/>
      <c r="J43" s="9"/>
      <c r="K43" s="2"/>
      <c r="L43" s="10"/>
      <c r="M43" s="13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4">
        <f t="shared" si="3"/>
        <v>0</v>
      </c>
      <c r="Z43" s="15">
        <f t="shared" si="2"/>
        <v>0</v>
      </c>
    </row>
    <row r="44" spans="3:26" x14ac:dyDescent="0.25">
      <c r="C44" s="9"/>
      <c r="D44" s="9"/>
      <c r="E44" s="9"/>
      <c r="F44" s="10"/>
      <c r="G44" s="9"/>
      <c r="H44" s="9"/>
      <c r="I44" s="12"/>
      <c r="J44" s="9"/>
      <c r="K44" s="2"/>
      <c r="L44" s="10"/>
      <c r="M44" s="13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4">
        <f t="shared" si="3"/>
        <v>0</v>
      </c>
      <c r="Z44" s="15">
        <f t="shared" ref="Z44:Z75" si="4">J44-Y44</f>
        <v>0</v>
      </c>
    </row>
    <row r="45" spans="3:26" x14ac:dyDescent="0.25">
      <c r="C45" s="17"/>
      <c r="D45" s="17"/>
      <c r="E45" s="9"/>
      <c r="F45" s="18"/>
      <c r="G45" s="17"/>
      <c r="H45" s="9"/>
      <c r="I45" s="12"/>
      <c r="J45" s="9"/>
      <c r="K45" s="1"/>
      <c r="L45" s="10"/>
      <c r="M45" s="13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4">
        <f t="shared" si="3"/>
        <v>0</v>
      </c>
      <c r="Z45" s="15">
        <f t="shared" si="4"/>
        <v>0</v>
      </c>
    </row>
    <row r="46" spans="3:26" x14ac:dyDescent="0.25">
      <c r="C46" s="33"/>
      <c r="D46" s="33"/>
      <c r="E46" s="34"/>
      <c r="F46" s="35"/>
      <c r="G46" s="33"/>
      <c r="H46" s="9"/>
      <c r="I46" s="12"/>
      <c r="J46" s="20"/>
      <c r="K46" s="21"/>
      <c r="L46" s="10"/>
      <c r="M46" s="13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4">
        <f t="shared" si="3"/>
        <v>0</v>
      </c>
      <c r="Z46" s="15">
        <f t="shared" si="4"/>
        <v>0</v>
      </c>
    </row>
    <row r="47" spans="3:26" x14ac:dyDescent="0.25">
      <c r="C47" s="17"/>
      <c r="D47" s="17"/>
      <c r="E47" s="9"/>
      <c r="F47" s="18"/>
      <c r="G47" s="17"/>
      <c r="H47" s="9"/>
      <c r="I47" s="12"/>
      <c r="J47" s="9"/>
      <c r="K47" s="2"/>
      <c r="L47" s="10"/>
      <c r="M47" s="13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4">
        <f t="shared" si="3"/>
        <v>0</v>
      </c>
      <c r="Z47" s="15">
        <f t="shared" si="4"/>
        <v>0</v>
      </c>
    </row>
    <row r="48" spans="3:26" x14ac:dyDescent="0.25">
      <c r="C48" s="9"/>
      <c r="D48" s="9"/>
      <c r="E48" s="9"/>
      <c r="F48" s="10"/>
      <c r="G48" s="9"/>
      <c r="H48" s="9"/>
      <c r="I48" s="12"/>
      <c r="J48" s="9"/>
      <c r="K48" s="1"/>
      <c r="L48" s="10"/>
      <c r="M48" s="13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4">
        <f t="shared" si="3"/>
        <v>0</v>
      </c>
      <c r="Z48" s="15">
        <f t="shared" si="4"/>
        <v>0</v>
      </c>
    </row>
    <row r="49" spans="3:26" x14ac:dyDescent="0.25">
      <c r="C49" s="9"/>
      <c r="D49" s="17"/>
      <c r="E49" s="9"/>
      <c r="F49" s="18"/>
      <c r="G49" s="17"/>
      <c r="H49" s="9"/>
      <c r="I49" s="12"/>
      <c r="J49" s="9"/>
      <c r="K49" s="2"/>
      <c r="L49" s="11"/>
      <c r="M49" s="13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4">
        <f t="shared" si="3"/>
        <v>0</v>
      </c>
      <c r="Z49" s="15">
        <f t="shared" si="4"/>
        <v>0</v>
      </c>
    </row>
    <row r="50" spans="3:26" x14ac:dyDescent="0.25">
      <c r="C50" s="9"/>
      <c r="D50" s="9"/>
      <c r="E50" s="9"/>
      <c r="F50" s="10"/>
      <c r="G50" s="9"/>
      <c r="H50" s="9"/>
      <c r="I50" s="12"/>
      <c r="J50" s="9"/>
      <c r="K50" s="2"/>
      <c r="L50" s="10"/>
      <c r="M50" s="13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4">
        <f t="shared" si="3"/>
        <v>0</v>
      </c>
      <c r="Z50" s="15">
        <f t="shared" si="4"/>
        <v>0</v>
      </c>
    </row>
    <row r="51" spans="3:26" x14ac:dyDescent="0.25">
      <c r="C51" s="9"/>
      <c r="D51" s="9"/>
      <c r="E51" s="9"/>
      <c r="F51" s="10"/>
      <c r="G51" s="9"/>
      <c r="H51" s="9"/>
      <c r="I51" s="12"/>
      <c r="J51" s="9"/>
      <c r="K51" s="2"/>
      <c r="L51" s="10"/>
      <c r="M51" s="13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4">
        <f t="shared" si="3"/>
        <v>0</v>
      </c>
      <c r="Z51" s="15">
        <f t="shared" si="4"/>
        <v>0</v>
      </c>
    </row>
    <row r="52" spans="3:26" x14ac:dyDescent="0.25">
      <c r="C52" s="9"/>
      <c r="D52" s="9"/>
      <c r="E52" s="9"/>
      <c r="F52" s="10"/>
      <c r="G52" s="9"/>
      <c r="H52" s="9"/>
      <c r="I52" s="12"/>
      <c r="J52" s="9"/>
      <c r="K52" s="2"/>
      <c r="L52" s="10"/>
      <c r="M52" s="13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4">
        <f t="shared" si="3"/>
        <v>0</v>
      </c>
      <c r="Z52" s="15">
        <f t="shared" si="4"/>
        <v>0</v>
      </c>
    </row>
    <row r="53" spans="3:26" x14ac:dyDescent="0.25">
      <c r="C53" s="17"/>
      <c r="D53" s="17"/>
      <c r="E53" s="9"/>
      <c r="F53" s="18"/>
      <c r="G53" s="17"/>
      <c r="H53" s="9"/>
      <c r="I53" s="12"/>
      <c r="J53" s="9"/>
      <c r="K53" s="2"/>
      <c r="L53" s="10"/>
      <c r="M53" s="13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4">
        <f t="shared" si="3"/>
        <v>0</v>
      </c>
      <c r="Z53" s="15">
        <f t="shared" si="4"/>
        <v>0</v>
      </c>
    </row>
    <row r="54" spans="3:26" x14ac:dyDescent="0.25">
      <c r="C54" s="9"/>
      <c r="D54" s="9"/>
      <c r="E54" s="9"/>
      <c r="F54" s="10"/>
      <c r="G54" s="9"/>
      <c r="H54" s="9"/>
      <c r="I54" s="12"/>
      <c r="J54" s="9"/>
      <c r="K54" s="2"/>
      <c r="L54" s="10"/>
      <c r="M54" s="13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4">
        <f t="shared" si="3"/>
        <v>0</v>
      </c>
      <c r="Z54" s="15">
        <f t="shared" si="4"/>
        <v>0</v>
      </c>
    </row>
    <row r="55" spans="3:26" x14ac:dyDescent="0.25">
      <c r="C55" s="9"/>
      <c r="D55" s="17"/>
      <c r="E55" s="9"/>
      <c r="F55" s="18"/>
      <c r="G55" s="17"/>
      <c r="H55" s="9"/>
      <c r="I55" s="12"/>
      <c r="J55" s="9"/>
      <c r="K55" s="2"/>
      <c r="L55" s="10"/>
      <c r="M55" s="13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4">
        <f t="shared" si="3"/>
        <v>0</v>
      </c>
      <c r="Z55" s="15">
        <f t="shared" si="4"/>
        <v>0</v>
      </c>
    </row>
    <row r="56" spans="3:26" x14ac:dyDescent="0.25">
      <c r="C56" s="9"/>
      <c r="D56" s="9"/>
      <c r="E56" s="9"/>
      <c r="F56" s="10"/>
      <c r="G56" s="9"/>
      <c r="H56" s="9"/>
      <c r="I56" s="12"/>
      <c r="J56" s="9"/>
      <c r="K56" s="2"/>
      <c r="L56" s="10"/>
      <c r="M56" s="13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4">
        <f t="shared" si="3"/>
        <v>0</v>
      </c>
      <c r="Z56" s="15">
        <f t="shared" si="4"/>
        <v>0</v>
      </c>
    </row>
    <row r="57" spans="3:26" x14ac:dyDescent="0.25">
      <c r="C57" s="17"/>
      <c r="D57" s="17"/>
      <c r="E57" s="9"/>
      <c r="F57" s="18"/>
      <c r="G57" s="17"/>
      <c r="H57" s="9"/>
      <c r="I57" s="12"/>
      <c r="J57" s="9"/>
      <c r="K57" s="2"/>
      <c r="L57" s="10"/>
      <c r="M57" s="13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4">
        <f t="shared" si="3"/>
        <v>0</v>
      </c>
      <c r="Z57" s="15">
        <f t="shared" si="4"/>
        <v>0</v>
      </c>
    </row>
    <row r="58" spans="3:26" x14ac:dyDescent="0.25">
      <c r="C58" s="9"/>
      <c r="D58" s="9"/>
      <c r="E58" s="9"/>
      <c r="F58" s="10"/>
      <c r="G58" s="9"/>
      <c r="H58" s="9"/>
      <c r="I58" s="12"/>
      <c r="J58" s="9"/>
      <c r="K58" s="2"/>
      <c r="L58" s="10"/>
      <c r="M58" s="13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4">
        <f t="shared" si="3"/>
        <v>0</v>
      </c>
      <c r="Z58" s="15">
        <f t="shared" si="4"/>
        <v>0</v>
      </c>
    </row>
    <row r="59" spans="3:26" x14ac:dyDescent="0.25">
      <c r="C59" s="9"/>
      <c r="D59" s="9"/>
      <c r="E59" s="9"/>
      <c r="F59" s="10"/>
      <c r="G59" s="9"/>
      <c r="H59" s="9"/>
      <c r="I59" s="12"/>
      <c r="J59" s="9"/>
      <c r="K59" s="2"/>
      <c r="L59" s="10"/>
      <c r="M59" s="13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4">
        <f t="shared" si="3"/>
        <v>0</v>
      </c>
      <c r="Z59" s="15">
        <f t="shared" si="4"/>
        <v>0</v>
      </c>
    </row>
    <row r="60" spans="3:26" x14ac:dyDescent="0.25">
      <c r="C60" s="17"/>
      <c r="D60" s="17"/>
      <c r="E60" s="9"/>
      <c r="F60" s="18"/>
      <c r="G60" s="17"/>
      <c r="H60" s="9"/>
      <c r="I60" s="12"/>
      <c r="J60" s="9"/>
      <c r="K60" s="2"/>
      <c r="L60" s="10"/>
      <c r="M60" s="13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4">
        <f t="shared" si="3"/>
        <v>0</v>
      </c>
      <c r="Z60" s="15">
        <f t="shared" si="4"/>
        <v>0</v>
      </c>
    </row>
    <row r="61" spans="3:26" x14ac:dyDescent="0.25">
      <c r="C61" s="17"/>
      <c r="D61" s="17"/>
      <c r="E61" s="9"/>
      <c r="F61" s="18"/>
      <c r="G61" s="17"/>
      <c r="H61" s="9"/>
      <c r="I61" s="12"/>
      <c r="J61" s="9"/>
      <c r="K61" s="2"/>
      <c r="L61" s="10"/>
      <c r="M61" s="13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4">
        <f t="shared" si="3"/>
        <v>0</v>
      </c>
      <c r="Z61" s="15">
        <f t="shared" si="4"/>
        <v>0</v>
      </c>
    </row>
    <row r="62" spans="3:26" x14ac:dyDescent="0.25">
      <c r="C62" s="17"/>
      <c r="D62" s="17"/>
      <c r="E62" s="9"/>
      <c r="F62" s="18"/>
      <c r="G62" s="17"/>
      <c r="H62" s="9"/>
      <c r="I62" s="12"/>
      <c r="J62" s="9"/>
      <c r="K62" s="2"/>
      <c r="L62" s="10"/>
      <c r="M62" s="13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4">
        <f t="shared" si="3"/>
        <v>0</v>
      </c>
      <c r="Z62" s="15">
        <f t="shared" si="4"/>
        <v>0</v>
      </c>
    </row>
    <row r="63" spans="3:26" x14ac:dyDescent="0.25">
      <c r="C63" s="17"/>
      <c r="D63" s="17"/>
      <c r="E63" s="9"/>
      <c r="F63" s="18"/>
      <c r="G63" s="17"/>
      <c r="H63" s="9"/>
      <c r="I63" s="12"/>
      <c r="J63" s="9"/>
      <c r="K63" s="2"/>
      <c r="L63" s="10"/>
      <c r="M63" s="13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4">
        <f t="shared" si="3"/>
        <v>0</v>
      </c>
      <c r="Z63" s="15">
        <f t="shared" si="4"/>
        <v>0</v>
      </c>
    </row>
    <row r="64" spans="3:26" x14ac:dyDescent="0.25">
      <c r="C64" s="17"/>
      <c r="D64" s="17"/>
      <c r="E64" s="9"/>
      <c r="F64" s="18"/>
      <c r="G64" s="17"/>
      <c r="H64" s="9"/>
      <c r="I64" s="12"/>
      <c r="J64" s="9"/>
      <c r="K64" s="2"/>
      <c r="L64" s="10"/>
      <c r="M64" s="13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4">
        <f t="shared" si="3"/>
        <v>0</v>
      </c>
      <c r="Z64" s="15">
        <f t="shared" si="4"/>
        <v>0</v>
      </c>
    </row>
    <row r="65" spans="3:26" x14ac:dyDescent="0.25">
      <c r="C65" s="17"/>
      <c r="D65" s="17"/>
      <c r="E65" s="9"/>
      <c r="F65" s="18"/>
      <c r="G65" s="17"/>
      <c r="H65" s="9"/>
      <c r="I65" s="12"/>
      <c r="J65" s="9"/>
      <c r="K65" s="2"/>
      <c r="L65" s="10"/>
      <c r="M65" s="13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4">
        <f t="shared" si="3"/>
        <v>0</v>
      </c>
      <c r="Z65" s="15">
        <f t="shared" si="4"/>
        <v>0</v>
      </c>
    </row>
    <row r="66" spans="3:26" x14ac:dyDescent="0.25">
      <c r="C66" s="17"/>
      <c r="D66" s="17"/>
      <c r="E66" s="9"/>
      <c r="F66" s="18"/>
      <c r="G66" s="17"/>
      <c r="H66" s="9"/>
      <c r="I66" s="12"/>
      <c r="J66" s="9"/>
      <c r="K66" s="2"/>
      <c r="L66" s="10"/>
      <c r="M66" s="13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4">
        <f t="shared" si="3"/>
        <v>0</v>
      </c>
      <c r="Z66" s="15">
        <f t="shared" si="4"/>
        <v>0</v>
      </c>
    </row>
    <row r="67" spans="3:26" x14ac:dyDescent="0.25">
      <c r="C67" s="17"/>
      <c r="D67" s="17"/>
      <c r="E67" s="9"/>
      <c r="F67" s="18"/>
      <c r="G67" s="17"/>
      <c r="H67" s="9"/>
      <c r="I67" s="12"/>
      <c r="J67" s="9"/>
      <c r="K67" s="2"/>
      <c r="L67" s="10"/>
      <c r="M67" s="13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4">
        <f t="shared" si="3"/>
        <v>0</v>
      </c>
      <c r="Z67" s="15">
        <f t="shared" si="4"/>
        <v>0</v>
      </c>
    </row>
    <row r="68" spans="3:26" x14ac:dyDescent="0.25">
      <c r="C68" s="17"/>
      <c r="D68" s="17"/>
      <c r="E68" s="9"/>
      <c r="F68" s="18"/>
      <c r="G68" s="17"/>
      <c r="H68" s="9"/>
      <c r="I68" s="12"/>
      <c r="J68" s="9"/>
      <c r="K68" s="2"/>
      <c r="L68" s="10"/>
      <c r="M68" s="13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4">
        <f t="shared" si="3"/>
        <v>0</v>
      </c>
      <c r="Z68" s="15">
        <f t="shared" si="4"/>
        <v>0</v>
      </c>
    </row>
    <row r="69" spans="3:26" x14ac:dyDescent="0.25">
      <c r="C69" s="17"/>
      <c r="D69" s="17"/>
      <c r="E69" s="9"/>
      <c r="F69" s="18"/>
      <c r="G69" s="17"/>
      <c r="H69" s="9"/>
      <c r="I69" s="12"/>
      <c r="J69" s="9"/>
      <c r="K69" s="2"/>
      <c r="L69" s="10"/>
      <c r="M69" s="13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4">
        <f t="shared" si="3"/>
        <v>0</v>
      </c>
      <c r="Z69" s="15">
        <f t="shared" si="4"/>
        <v>0</v>
      </c>
    </row>
    <row r="70" spans="3:26" x14ac:dyDescent="0.25">
      <c r="C70" s="17"/>
      <c r="D70" s="17"/>
      <c r="E70" s="9"/>
      <c r="F70" s="18"/>
      <c r="G70" s="17"/>
      <c r="H70" s="9"/>
      <c r="I70" s="12"/>
      <c r="J70" s="9"/>
      <c r="K70" s="2"/>
      <c r="L70" s="10"/>
      <c r="M70" s="13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4">
        <f t="shared" si="3"/>
        <v>0</v>
      </c>
      <c r="Z70" s="15">
        <f t="shared" si="4"/>
        <v>0</v>
      </c>
    </row>
    <row r="71" spans="3:26" x14ac:dyDescent="0.25">
      <c r="C71" s="17"/>
      <c r="D71" s="17"/>
      <c r="E71" s="9"/>
      <c r="F71" s="18"/>
      <c r="G71" s="17"/>
      <c r="H71" s="9"/>
      <c r="I71" s="12"/>
      <c r="J71" s="9"/>
      <c r="K71" s="2"/>
      <c r="L71" s="10"/>
      <c r="M71" s="13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4">
        <f t="shared" si="3"/>
        <v>0</v>
      </c>
      <c r="Z71" s="15">
        <f t="shared" si="4"/>
        <v>0</v>
      </c>
    </row>
    <row r="72" spans="3:26" x14ac:dyDescent="0.25">
      <c r="C72" s="17"/>
      <c r="D72" s="17"/>
      <c r="E72" s="9"/>
      <c r="F72" s="18"/>
      <c r="G72" s="17"/>
      <c r="H72" s="9"/>
      <c r="I72" s="12"/>
      <c r="J72" s="9"/>
      <c r="K72" s="2"/>
      <c r="L72" s="10"/>
      <c r="M72" s="13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4">
        <f t="shared" si="3"/>
        <v>0</v>
      </c>
      <c r="Z72" s="15">
        <f t="shared" si="4"/>
        <v>0</v>
      </c>
    </row>
    <row r="73" spans="3:26" x14ac:dyDescent="0.25">
      <c r="C73" s="17"/>
      <c r="D73" s="17"/>
      <c r="E73" s="9"/>
      <c r="F73" s="18"/>
      <c r="G73" s="17"/>
      <c r="H73" s="9"/>
      <c r="I73" s="12"/>
      <c r="J73" s="9"/>
      <c r="K73" s="2"/>
      <c r="L73" s="10"/>
      <c r="M73" s="13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4">
        <f t="shared" si="3"/>
        <v>0</v>
      </c>
      <c r="Z73" s="15">
        <f t="shared" si="4"/>
        <v>0</v>
      </c>
    </row>
    <row r="74" spans="3:26" x14ac:dyDescent="0.25">
      <c r="C74" s="17"/>
      <c r="D74" s="17"/>
      <c r="E74" s="9"/>
      <c r="F74" s="18"/>
      <c r="G74" s="17"/>
      <c r="H74" s="9"/>
      <c r="I74" s="12"/>
      <c r="J74" s="9"/>
      <c r="K74" s="2"/>
      <c r="L74" s="10"/>
      <c r="M74" s="13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4">
        <f t="shared" si="3"/>
        <v>0</v>
      </c>
      <c r="Z74" s="15">
        <f t="shared" si="4"/>
        <v>0</v>
      </c>
    </row>
    <row r="75" spans="3:26" x14ac:dyDescent="0.25">
      <c r="C75" s="17"/>
      <c r="D75" s="17"/>
      <c r="E75" s="9"/>
      <c r="F75" s="18"/>
      <c r="G75" s="17"/>
      <c r="H75" s="9"/>
      <c r="I75" s="12"/>
      <c r="J75" s="9"/>
      <c r="K75" s="2"/>
      <c r="L75" s="10"/>
      <c r="M75" s="13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4">
        <f t="shared" si="3"/>
        <v>0</v>
      </c>
      <c r="Z75" s="15">
        <f t="shared" si="4"/>
        <v>0</v>
      </c>
    </row>
    <row r="76" spans="3:26" x14ac:dyDescent="0.25">
      <c r="C76" s="17"/>
      <c r="D76" s="17"/>
      <c r="E76" s="9"/>
      <c r="F76" s="18"/>
      <c r="G76" s="17"/>
      <c r="H76" s="9"/>
      <c r="I76" s="12"/>
      <c r="J76" s="9"/>
      <c r="K76" s="2"/>
      <c r="L76" s="10"/>
      <c r="M76" s="13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4">
        <f t="shared" si="3"/>
        <v>0</v>
      </c>
      <c r="Z76" s="15">
        <f t="shared" ref="Z76:Z91" si="5">J76-Y76</f>
        <v>0</v>
      </c>
    </row>
    <row r="77" spans="3:26" x14ac:dyDescent="0.25">
      <c r="C77" s="9"/>
      <c r="D77" s="9"/>
      <c r="E77" s="9"/>
      <c r="F77" s="10"/>
      <c r="G77" s="9"/>
      <c r="H77" s="9"/>
      <c r="I77" s="12"/>
      <c r="J77" s="9"/>
      <c r="K77" s="2"/>
      <c r="L77" s="10"/>
      <c r="M77" s="13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4">
        <f t="shared" si="3"/>
        <v>0</v>
      </c>
      <c r="Z77" s="15">
        <f t="shared" si="5"/>
        <v>0</v>
      </c>
    </row>
    <row r="78" spans="3:26" x14ac:dyDescent="0.25">
      <c r="C78" s="9"/>
      <c r="D78" s="9"/>
      <c r="E78" s="9"/>
      <c r="F78" s="10"/>
      <c r="G78" s="9"/>
      <c r="H78" s="9"/>
      <c r="I78" s="12"/>
      <c r="J78" s="9"/>
      <c r="K78" s="2"/>
      <c r="L78" s="10"/>
      <c r="M78" s="13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4">
        <f t="shared" si="3"/>
        <v>0</v>
      </c>
      <c r="Z78" s="15">
        <f t="shared" si="5"/>
        <v>0</v>
      </c>
    </row>
    <row r="79" spans="3:26" x14ac:dyDescent="0.25">
      <c r="C79" s="9"/>
      <c r="D79" s="9"/>
      <c r="E79" s="9"/>
      <c r="F79" s="10"/>
      <c r="G79" s="9"/>
      <c r="H79" s="9"/>
      <c r="I79" s="12"/>
      <c r="J79" s="9"/>
      <c r="K79" s="2"/>
      <c r="L79" s="10"/>
      <c r="M79" s="13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4">
        <f t="shared" si="3"/>
        <v>0</v>
      </c>
      <c r="Z79" s="15">
        <f t="shared" si="5"/>
        <v>0</v>
      </c>
    </row>
    <row r="80" spans="3:26" x14ac:dyDescent="0.25">
      <c r="C80" s="9"/>
      <c r="D80" s="9"/>
      <c r="E80" s="9"/>
      <c r="F80" s="10"/>
      <c r="G80" s="9"/>
      <c r="H80" s="9"/>
      <c r="I80" s="12"/>
      <c r="J80" s="9"/>
      <c r="K80" s="2"/>
      <c r="L80" s="10"/>
      <c r="M80" s="13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4">
        <f t="shared" si="3"/>
        <v>0</v>
      </c>
      <c r="Z80" s="15">
        <f t="shared" si="5"/>
        <v>0</v>
      </c>
    </row>
    <row r="81" spans="3:26" x14ac:dyDescent="0.25">
      <c r="C81" s="9"/>
      <c r="D81" s="9"/>
      <c r="E81" s="9"/>
      <c r="F81" s="10"/>
      <c r="G81" s="9"/>
      <c r="H81" s="9"/>
      <c r="I81" s="12"/>
      <c r="J81" s="9"/>
      <c r="K81" s="2"/>
      <c r="L81" s="10"/>
      <c r="M81" s="13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4">
        <f t="shared" si="3"/>
        <v>0</v>
      </c>
      <c r="Z81" s="15">
        <f t="shared" si="5"/>
        <v>0</v>
      </c>
    </row>
    <row r="82" spans="3:26" x14ac:dyDescent="0.25">
      <c r="C82" s="9"/>
      <c r="D82" s="9"/>
      <c r="E82" s="9"/>
      <c r="F82" s="10"/>
      <c r="G82" s="9"/>
      <c r="H82" s="9"/>
      <c r="I82" s="12"/>
      <c r="J82" s="9"/>
      <c r="K82" s="2"/>
      <c r="L82" s="10"/>
      <c r="M82" s="13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4">
        <f t="shared" si="3"/>
        <v>0</v>
      </c>
      <c r="Z82" s="15">
        <f t="shared" si="5"/>
        <v>0</v>
      </c>
    </row>
    <row r="83" spans="3:26" x14ac:dyDescent="0.25">
      <c r="C83" s="17"/>
      <c r="D83" s="17"/>
      <c r="E83" s="9"/>
      <c r="F83" s="18"/>
      <c r="G83" s="17"/>
      <c r="H83" s="9"/>
      <c r="I83" s="12"/>
      <c r="J83" s="9"/>
      <c r="K83" s="2"/>
      <c r="L83" s="10"/>
      <c r="M83" s="13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4">
        <f t="shared" si="3"/>
        <v>0</v>
      </c>
      <c r="Z83" s="15">
        <f t="shared" si="5"/>
        <v>0</v>
      </c>
    </row>
    <row r="84" spans="3:26" x14ac:dyDescent="0.25">
      <c r="C84" s="17"/>
      <c r="D84" s="17"/>
      <c r="E84" s="9"/>
      <c r="F84" s="18"/>
      <c r="G84" s="17"/>
      <c r="H84" s="9"/>
      <c r="I84" s="12"/>
      <c r="J84" s="9"/>
      <c r="K84" s="1"/>
      <c r="L84" s="10"/>
      <c r="M84" s="13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4">
        <f t="shared" si="3"/>
        <v>0</v>
      </c>
      <c r="Z84" s="15">
        <f t="shared" si="5"/>
        <v>0</v>
      </c>
    </row>
    <row r="85" spans="3:26" x14ac:dyDescent="0.25">
      <c r="C85" s="17"/>
      <c r="D85" s="17"/>
      <c r="E85" s="9"/>
      <c r="F85" s="18"/>
      <c r="G85" s="17"/>
      <c r="H85" s="9"/>
      <c r="I85" s="12"/>
      <c r="J85" s="9"/>
      <c r="K85" s="2"/>
      <c r="L85" s="10"/>
      <c r="M85" s="13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4">
        <f t="shared" si="3"/>
        <v>0</v>
      </c>
      <c r="Z85" s="15">
        <f t="shared" si="5"/>
        <v>0</v>
      </c>
    </row>
    <row r="86" spans="3:26" x14ac:dyDescent="0.25">
      <c r="C86" s="17"/>
      <c r="D86" s="17"/>
      <c r="E86" s="9"/>
      <c r="F86" s="18"/>
      <c r="G86" s="17"/>
      <c r="H86" s="9"/>
      <c r="I86" s="12"/>
      <c r="J86" s="9"/>
      <c r="K86" s="2"/>
      <c r="L86" s="10"/>
      <c r="M86" s="13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4">
        <f t="shared" si="3"/>
        <v>0</v>
      </c>
      <c r="Z86" s="15">
        <f t="shared" si="5"/>
        <v>0</v>
      </c>
    </row>
    <row r="87" spans="3:26" x14ac:dyDescent="0.25">
      <c r="C87" s="17"/>
      <c r="D87" s="17"/>
      <c r="E87" s="9"/>
      <c r="F87" s="18"/>
      <c r="G87" s="17"/>
      <c r="H87" s="9"/>
      <c r="I87" s="12"/>
      <c r="J87" s="9"/>
      <c r="K87" s="2"/>
      <c r="L87" s="10"/>
      <c r="M87" s="13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4">
        <f t="shared" si="3"/>
        <v>0</v>
      </c>
      <c r="Z87" s="15">
        <f t="shared" si="5"/>
        <v>0</v>
      </c>
    </row>
    <row r="88" spans="3:26" x14ac:dyDescent="0.25">
      <c r="C88" s="17"/>
      <c r="D88" s="17"/>
      <c r="E88" s="9"/>
      <c r="F88" s="18"/>
      <c r="G88" s="17"/>
      <c r="H88" s="9"/>
      <c r="I88" s="12"/>
      <c r="J88" s="9"/>
      <c r="K88" s="2"/>
      <c r="L88" s="10"/>
      <c r="M88" s="13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4">
        <f t="shared" si="3"/>
        <v>0</v>
      </c>
      <c r="Z88" s="15">
        <f t="shared" si="5"/>
        <v>0</v>
      </c>
    </row>
    <row r="89" spans="3:26" x14ac:dyDescent="0.25">
      <c r="C89" s="17"/>
      <c r="D89" s="17"/>
      <c r="E89" s="9"/>
      <c r="F89" s="18"/>
      <c r="G89" s="17"/>
      <c r="H89" s="9"/>
      <c r="I89" s="12"/>
      <c r="J89" s="9"/>
      <c r="K89" s="2"/>
      <c r="L89" s="10"/>
      <c r="M89" s="13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4">
        <f t="shared" si="3"/>
        <v>0</v>
      </c>
      <c r="Z89" s="15">
        <f t="shared" si="5"/>
        <v>0</v>
      </c>
    </row>
    <row r="90" spans="3:26" x14ac:dyDescent="0.25">
      <c r="C90" s="17"/>
      <c r="D90" s="17"/>
      <c r="E90" s="9"/>
      <c r="F90" s="18"/>
      <c r="G90" s="17"/>
      <c r="H90" s="9"/>
      <c r="I90" s="12"/>
      <c r="J90" s="9"/>
      <c r="K90" s="2"/>
      <c r="L90" s="10"/>
      <c r="M90" s="13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4">
        <f t="shared" si="3"/>
        <v>0</v>
      </c>
      <c r="Z90" s="15">
        <f t="shared" si="5"/>
        <v>0</v>
      </c>
    </row>
    <row r="91" spans="3:26" x14ac:dyDescent="0.25">
      <c r="C91" s="17"/>
      <c r="D91" s="17"/>
      <c r="E91" s="9"/>
      <c r="F91" s="18"/>
      <c r="G91" s="17"/>
      <c r="H91" s="9"/>
      <c r="I91" s="12"/>
      <c r="J91" s="9"/>
      <c r="K91" s="2"/>
      <c r="L91" s="10"/>
      <c r="M91" s="13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4">
        <f t="shared" si="3"/>
        <v>0</v>
      </c>
      <c r="Z91" s="15">
        <f t="shared" si="5"/>
        <v>0</v>
      </c>
    </row>
    <row r="92" spans="3:26" x14ac:dyDescent="0.25">
      <c r="C92" s="9"/>
      <c r="D92" s="9"/>
      <c r="E92" s="9"/>
      <c r="F92" s="10"/>
      <c r="G92" s="9"/>
      <c r="H92" s="9"/>
      <c r="I92" s="12"/>
      <c r="J92" s="9"/>
      <c r="K92" s="2"/>
      <c r="L92" s="10"/>
      <c r="M92" s="13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4">
        <f t="shared" ref="Y92:Y155" si="6">SUM(M92:X92)</f>
        <v>0</v>
      </c>
      <c r="Z92" s="15" t="e">
        <f>J92-#REF!</f>
        <v>#REF!</v>
      </c>
    </row>
    <row r="93" spans="3:26" x14ac:dyDescent="0.25">
      <c r="C93" s="9"/>
      <c r="D93" s="9"/>
      <c r="E93" s="9"/>
      <c r="F93" s="10"/>
      <c r="G93" s="9"/>
      <c r="H93" s="9"/>
      <c r="I93" s="12"/>
      <c r="J93" s="9"/>
      <c r="K93" s="2"/>
      <c r="L93" s="10"/>
      <c r="M93" s="13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4">
        <f t="shared" si="6"/>
        <v>0</v>
      </c>
      <c r="Z93" s="15">
        <f t="shared" ref="Z93:Z124" si="7">J93-Y93</f>
        <v>0</v>
      </c>
    </row>
    <row r="94" spans="3:26" x14ac:dyDescent="0.25">
      <c r="C94" s="9"/>
      <c r="D94" s="9"/>
      <c r="E94" s="9"/>
      <c r="F94" s="10"/>
      <c r="G94" s="9"/>
      <c r="H94" s="9"/>
      <c r="I94" s="12"/>
      <c r="J94" s="9"/>
      <c r="K94" s="2"/>
      <c r="L94" s="10"/>
      <c r="M94" s="13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4">
        <f t="shared" si="6"/>
        <v>0</v>
      </c>
      <c r="Z94" s="15">
        <f t="shared" si="7"/>
        <v>0</v>
      </c>
    </row>
    <row r="95" spans="3:26" x14ac:dyDescent="0.25">
      <c r="C95" s="9"/>
      <c r="D95" s="9"/>
      <c r="E95" s="9"/>
      <c r="F95" s="10"/>
      <c r="G95" s="9"/>
      <c r="H95" s="9"/>
      <c r="I95" s="12"/>
      <c r="J95" s="9"/>
      <c r="K95" s="2"/>
      <c r="L95" s="11"/>
      <c r="M95" s="13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4">
        <f t="shared" si="6"/>
        <v>0</v>
      </c>
      <c r="Z95" s="15">
        <f t="shared" si="7"/>
        <v>0</v>
      </c>
    </row>
    <row r="96" spans="3:26" x14ac:dyDescent="0.25">
      <c r="C96" s="17"/>
      <c r="D96" s="17"/>
      <c r="E96" s="9"/>
      <c r="F96" s="18"/>
      <c r="G96" s="17"/>
      <c r="H96" s="9"/>
      <c r="I96" s="12"/>
      <c r="J96" s="9"/>
      <c r="K96" s="2"/>
      <c r="L96" s="10"/>
      <c r="M96" s="13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4">
        <f t="shared" si="6"/>
        <v>0</v>
      </c>
      <c r="Z96" s="15">
        <f t="shared" si="7"/>
        <v>0</v>
      </c>
    </row>
    <row r="97" spans="3:26" x14ac:dyDescent="0.25">
      <c r="C97" s="17"/>
      <c r="D97" s="17"/>
      <c r="E97" s="9"/>
      <c r="F97" s="18"/>
      <c r="G97" s="17"/>
      <c r="H97" s="9"/>
      <c r="I97" s="12"/>
      <c r="J97" s="9"/>
      <c r="K97" s="2"/>
      <c r="L97" s="10"/>
      <c r="M97" s="13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4">
        <f t="shared" si="6"/>
        <v>0</v>
      </c>
      <c r="Z97" s="15">
        <f t="shared" si="7"/>
        <v>0</v>
      </c>
    </row>
    <row r="98" spans="3:26" x14ac:dyDescent="0.25">
      <c r="C98" s="17"/>
      <c r="D98" s="17"/>
      <c r="E98" s="9"/>
      <c r="F98" s="18"/>
      <c r="G98" s="17"/>
      <c r="H98" s="9"/>
      <c r="I98" s="12"/>
      <c r="J98" s="9"/>
      <c r="K98" s="2"/>
      <c r="L98" s="10"/>
      <c r="M98" s="13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4">
        <f t="shared" si="6"/>
        <v>0</v>
      </c>
      <c r="Z98" s="15">
        <f t="shared" si="7"/>
        <v>0</v>
      </c>
    </row>
    <row r="99" spans="3:26" x14ac:dyDescent="0.25">
      <c r="C99" s="17"/>
      <c r="D99" s="17"/>
      <c r="E99" s="9"/>
      <c r="F99" s="18"/>
      <c r="G99" s="17"/>
      <c r="H99" s="9"/>
      <c r="I99" s="12"/>
      <c r="J99" s="9"/>
      <c r="K99" s="2"/>
      <c r="L99" s="10"/>
      <c r="M99" s="13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4">
        <f t="shared" si="6"/>
        <v>0</v>
      </c>
      <c r="Z99" s="15">
        <f t="shared" si="7"/>
        <v>0</v>
      </c>
    </row>
    <row r="100" spans="3:26" x14ac:dyDescent="0.25">
      <c r="C100" s="9"/>
      <c r="D100" s="9"/>
      <c r="E100" s="9"/>
      <c r="F100" s="10"/>
      <c r="G100" s="9"/>
      <c r="H100" s="9"/>
      <c r="I100" s="12"/>
      <c r="J100" s="9"/>
      <c r="K100" s="2"/>
      <c r="L100" s="10"/>
      <c r="M100" s="13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4">
        <f t="shared" si="6"/>
        <v>0</v>
      </c>
      <c r="Z100" s="15">
        <f t="shared" si="7"/>
        <v>0</v>
      </c>
    </row>
    <row r="101" spans="3:26" x14ac:dyDescent="0.25">
      <c r="C101" s="29"/>
      <c r="D101" s="17"/>
      <c r="E101" s="9"/>
      <c r="F101" s="18"/>
      <c r="G101" s="17"/>
      <c r="H101" s="9"/>
      <c r="I101" s="12"/>
      <c r="J101" s="9"/>
      <c r="K101" s="2"/>
      <c r="L101" s="10"/>
      <c r="M101" s="13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4">
        <f t="shared" si="6"/>
        <v>0</v>
      </c>
      <c r="Z101" s="15">
        <f t="shared" si="7"/>
        <v>0</v>
      </c>
    </row>
    <row r="102" spans="3:26" x14ac:dyDescent="0.25">
      <c r="C102" s="17"/>
      <c r="D102" s="17"/>
      <c r="E102" s="9"/>
      <c r="F102" s="18"/>
      <c r="G102" s="17"/>
      <c r="H102" s="9"/>
      <c r="I102" s="12"/>
      <c r="J102" s="9"/>
      <c r="K102" s="2"/>
      <c r="L102" s="10"/>
      <c r="M102" s="13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4">
        <f t="shared" si="6"/>
        <v>0</v>
      </c>
      <c r="Z102" s="15">
        <f t="shared" si="7"/>
        <v>0</v>
      </c>
    </row>
    <row r="103" spans="3:26" x14ac:dyDescent="0.25">
      <c r="C103" s="17"/>
      <c r="D103" s="17"/>
      <c r="E103" s="9"/>
      <c r="F103" s="18"/>
      <c r="G103" s="17"/>
      <c r="H103" s="9"/>
      <c r="I103" s="12"/>
      <c r="J103" s="9"/>
      <c r="K103" s="2"/>
      <c r="L103" s="10"/>
      <c r="M103" s="13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4">
        <f t="shared" si="6"/>
        <v>0</v>
      </c>
      <c r="Z103" s="15">
        <f t="shared" si="7"/>
        <v>0</v>
      </c>
    </row>
    <row r="104" spans="3:26" x14ac:dyDescent="0.25">
      <c r="C104" s="17"/>
      <c r="D104" s="17"/>
      <c r="E104" s="9"/>
      <c r="F104" s="18"/>
      <c r="G104" s="17"/>
      <c r="H104" s="9"/>
      <c r="I104" s="12"/>
      <c r="J104" s="9"/>
      <c r="K104" s="2"/>
      <c r="L104" s="10"/>
      <c r="M104" s="13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4">
        <f t="shared" si="6"/>
        <v>0</v>
      </c>
      <c r="Z104" s="15">
        <f t="shared" si="7"/>
        <v>0</v>
      </c>
    </row>
    <row r="105" spans="3:26" x14ac:dyDescent="0.25">
      <c r="C105" s="17"/>
      <c r="D105" s="17"/>
      <c r="E105" s="9"/>
      <c r="F105" s="18"/>
      <c r="G105" s="17"/>
      <c r="H105" s="9"/>
      <c r="I105" s="12"/>
      <c r="J105" s="9"/>
      <c r="K105" s="2"/>
      <c r="L105" s="10"/>
      <c r="M105" s="13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4">
        <f t="shared" si="6"/>
        <v>0</v>
      </c>
      <c r="Z105" s="15">
        <f t="shared" si="7"/>
        <v>0</v>
      </c>
    </row>
    <row r="106" spans="3:26" x14ac:dyDescent="0.25">
      <c r="C106" s="9"/>
      <c r="D106" s="9"/>
      <c r="E106" s="9"/>
      <c r="F106" s="10"/>
      <c r="G106" s="9"/>
      <c r="H106" s="9"/>
      <c r="I106" s="12"/>
      <c r="J106" s="9"/>
      <c r="K106" s="2"/>
      <c r="L106" s="10"/>
      <c r="M106" s="13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4">
        <f t="shared" si="6"/>
        <v>0</v>
      </c>
      <c r="Z106" s="15">
        <f t="shared" si="7"/>
        <v>0</v>
      </c>
    </row>
    <row r="107" spans="3:26" x14ac:dyDescent="0.25">
      <c r="C107" s="9"/>
      <c r="D107" s="9"/>
      <c r="E107" s="9"/>
      <c r="F107" s="10"/>
      <c r="G107" s="9"/>
      <c r="H107" s="9"/>
      <c r="I107" s="12"/>
      <c r="J107" s="9"/>
      <c r="K107" s="2"/>
      <c r="L107" s="10"/>
      <c r="M107" s="13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4">
        <f t="shared" si="6"/>
        <v>0</v>
      </c>
      <c r="Z107" s="15">
        <f t="shared" si="7"/>
        <v>0</v>
      </c>
    </row>
    <row r="108" spans="3:26" x14ac:dyDescent="0.25">
      <c r="C108" s="17"/>
      <c r="D108" s="17"/>
      <c r="E108" s="9"/>
      <c r="F108" s="18"/>
      <c r="G108" s="9"/>
      <c r="H108" s="9"/>
      <c r="I108" s="12"/>
      <c r="J108" s="9"/>
      <c r="K108" s="2"/>
      <c r="L108" s="10"/>
      <c r="M108" s="13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4">
        <f t="shared" si="6"/>
        <v>0</v>
      </c>
      <c r="Z108" s="15">
        <f t="shared" si="7"/>
        <v>0</v>
      </c>
    </row>
    <row r="109" spans="3:26" x14ac:dyDescent="0.25">
      <c r="C109" s="29"/>
      <c r="D109" s="17"/>
      <c r="E109" s="9"/>
      <c r="F109" s="18"/>
      <c r="G109" s="9"/>
      <c r="H109" s="9"/>
      <c r="I109" s="12"/>
      <c r="J109" s="9"/>
      <c r="K109" s="2"/>
      <c r="L109" s="10"/>
      <c r="M109" s="13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4">
        <f t="shared" si="6"/>
        <v>0</v>
      </c>
      <c r="Z109" s="15">
        <f t="shared" si="7"/>
        <v>0</v>
      </c>
    </row>
    <row r="110" spans="3:26" x14ac:dyDescent="0.25">
      <c r="C110" s="29"/>
      <c r="D110" s="17"/>
      <c r="E110" s="9"/>
      <c r="F110" s="18"/>
      <c r="G110" s="17"/>
      <c r="H110" s="9"/>
      <c r="I110" s="12"/>
      <c r="J110" s="9"/>
      <c r="K110" s="2"/>
      <c r="L110" s="10"/>
      <c r="M110" s="13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4">
        <f t="shared" si="6"/>
        <v>0</v>
      </c>
      <c r="Z110" s="15">
        <f t="shared" si="7"/>
        <v>0</v>
      </c>
    </row>
    <row r="111" spans="3:26" x14ac:dyDescent="0.25">
      <c r="C111" s="29"/>
      <c r="D111" s="17"/>
      <c r="E111" s="9"/>
      <c r="F111" s="18"/>
      <c r="G111" s="9"/>
      <c r="H111" s="9"/>
      <c r="I111" s="12"/>
      <c r="J111" s="9"/>
      <c r="K111" s="2"/>
      <c r="L111" s="10"/>
      <c r="M111" s="13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4">
        <f t="shared" si="6"/>
        <v>0</v>
      </c>
      <c r="Z111" s="15">
        <f t="shared" si="7"/>
        <v>0</v>
      </c>
    </row>
    <row r="112" spans="3:26" x14ac:dyDescent="0.25">
      <c r="C112" s="17"/>
      <c r="D112" s="17"/>
      <c r="E112" s="9"/>
      <c r="F112" s="18"/>
      <c r="G112" s="9"/>
      <c r="H112" s="9"/>
      <c r="I112" s="12"/>
      <c r="J112" s="9"/>
      <c r="K112" s="13"/>
      <c r="L112" s="10"/>
      <c r="M112" s="13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4">
        <f t="shared" si="6"/>
        <v>0</v>
      </c>
      <c r="Z112" s="15">
        <f t="shared" si="7"/>
        <v>0</v>
      </c>
    </row>
    <row r="113" spans="3:26" x14ac:dyDescent="0.25">
      <c r="C113" s="36"/>
      <c r="D113" s="9"/>
      <c r="E113" s="9"/>
      <c r="F113" s="10"/>
      <c r="G113" s="9"/>
      <c r="H113" s="9"/>
      <c r="I113" s="12"/>
      <c r="J113" s="9"/>
      <c r="K113" s="13"/>
      <c r="L113" s="10"/>
      <c r="M113" s="13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4">
        <f t="shared" si="6"/>
        <v>0</v>
      </c>
      <c r="Z113" s="15">
        <f t="shared" si="7"/>
        <v>0</v>
      </c>
    </row>
    <row r="114" spans="3:26" x14ac:dyDescent="0.25">
      <c r="C114" s="29"/>
      <c r="D114" s="17"/>
      <c r="E114" s="9"/>
      <c r="F114" s="18"/>
      <c r="G114" s="17"/>
      <c r="H114" s="9"/>
      <c r="I114" s="12"/>
      <c r="J114" s="9"/>
      <c r="K114" s="2"/>
      <c r="L114" s="10"/>
      <c r="M114" s="13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4">
        <f t="shared" si="6"/>
        <v>0</v>
      </c>
      <c r="Z114" s="15">
        <f t="shared" si="7"/>
        <v>0</v>
      </c>
    </row>
    <row r="115" spans="3:26" x14ac:dyDescent="0.25">
      <c r="C115" s="17"/>
      <c r="D115" s="17"/>
      <c r="E115" s="9"/>
      <c r="F115" s="18"/>
      <c r="G115" s="17"/>
      <c r="H115" s="9"/>
      <c r="I115" s="12"/>
      <c r="J115" s="9"/>
      <c r="K115" s="2"/>
      <c r="L115" s="10"/>
      <c r="M115" s="13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4">
        <f t="shared" si="6"/>
        <v>0</v>
      </c>
      <c r="Z115" s="15">
        <f t="shared" si="7"/>
        <v>0</v>
      </c>
    </row>
    <row r="116" spans="3:26" x14ac:dyDescent="0.25">
      <c r="C116" s="17"/>
      <c r="D116" s="17"/>
      <c r="E116" s="9"/>
      <c r="F116" s="18"/>
      <c r="G116" s="17"/>
      <c r="H116" s="9"/>
      <c r="I116" s="12"/>
      <c r="J116" s="9"/>
      <c r="K116" s="1"/>
      <c r="L116" s="10"/>
      <c r="M116" s="13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4">
        <f t="shared" si="6"/>
        <v>0</v>
      </c>
      <c r="Z116" s="15">
        <f t="shared" si="7"/>
        <v>0</v>
      </c>
    </row>
    <row r="117" spans="3:26" x14ac:dyDescent="0.25">
      <c r="C117" s="37"/>
      <c r="D117" s="9"/>
      <c r="E117" s="9"/>
      <c r="F117" s="10"/>
      <c r="G117" s="9"/>
      <c r="H117" s="9"/>
      <c r="I117" s="12"/>
      <c r="J117" s="9"/>
      <c r="K117" s="2"/>
      <c r="L117" s="10"/>
      <c r="M117" s="13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4">
        <f t="shared" si="6"/>
        <v>0</v>
      </c>
      <c r="Z117" s="15">
        <f t="shared" si="7"/>
        <v>0</v>
      </c>
    </row>
    <row r="118" spans="3:26" x14ac:dyDescent="0.25">
      <c r="C118" s="37"/>
      <c r="D118" s="9"/>
      <c r="E118" s="9"/>
      <c r="F118" s="10"/>
      <c r="G118" s="9"/>
      <c r="H118" s="9"/>
      <c r="I118" s="12"/>
      <c r="J118" s="9"/>
      <c r="K118" s="1"/>
      <c r="L118" s="10"/>
      <c r="M118" s="13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4">
        <f t="shared" si="6"/>
        <v>0</v>
      </c>
      <c r="Z118" s="15">
        <f t="shared" si="7"/>
        <v>0</v>
      </c>
    </row>
    <row r="119" spans="3:26" x14ac:dyDescent="0.25">
      <c r="C119" s="37"/>
      <c r="D119" s="9"/>
      <c r="E119" s="9"/>
      <c r="F119" s="10"/>
      <c r="G119" s="9"/>
      <c r="H119" s="9"/>
      <c r="I119" s="12"/>
      <c r="J119" s="9"/>
      <c r="K119" s="1"/>
      <c r="L119" s="10"/>
      <c r="M119" s="13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4">
        <f t="shared" si="6"/>
        <v>0</v>
      </c>
      <c r="Z119" s="15">
        <f t="shared" si="7"/>
        <v>0</v>
      </c>
    </row>
    <row r="120" spans="3:26" x14ac:dyDescent="0.25">
      <c r="C120" s="37"/>
      <c r="D120" s="9"/>
      <c r="E120" s="9"/>
      <c r="F120" s="10"/>
      <c r="G120" s="9"/>
      <c r="H120" s="9"/>
      <c r="I120" s="12"/>
      <c r="J120" s="9"/>
      <c r="K120" s="2"/>
      <c r="L120" s="10"/>
      <c r="M120" s="13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4">
        <f t="shared" si="6"/>
        <v>0</v>
      </c>
      <c r="Z120" s="15">
        <f t="shared" si="7"/>
        <v>0</v>
      </c>
    </row>
    <row r="121" spans="3:26" x14ac:dyDescent="0.25">
      <c r="C121" s="37"/>
      <c r="D121" s="9"/>
      <c r="E121" s="9"/>
      <c r="F121" s="10"/>
      <c r="G121" s="9"/>
      <c r="H121" s="9"/>
      <c r="I121" s="12"/>
      <c r="J121" s="9"/>
      <c r="K121" s="2"/>
      <c r="L121" s="10"/>
      <c r="M121" s="13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4">
        <f t="shared" si="6"/>
        <v>0</v>
      </c>
      <c r="Z121" s="15">
        <f t="shared" si="7"/>
        <v>0</v>
      </c>
    </row>
    <row r="122" spans="3:26" x14ac:dyDescent="0.25">
      <c r="C122" s="37"/>
      <c r="D122" s="9"/>
      <c r="E122" s="9"/>
      <c r="F122" s="10"/>
      <c r="G122" s="9"/>
      <c r="H122" s="9"/>
      <c r="I122" s="12"/>
      <c r="J122" s="9"/>
      <c r="K122" s="2"/>
      <c r="L122" s="10"/>
      <c r="M122" s="13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4">
        <f t="shared" si="6"/>
        <v>0</v>
      </c>
      <c r="Z122" s="15">
        <f t="shared" si="7"/>
        <v>0</v>
      </c>
    </row>
    <row r="123" spans="3:26" x14ac:dyDescent="0.25">
      <c r="C123" s="37"/>
      <c r="D123" s="9"/>
      <c r="E123" s="9"/>
      <c r="F123" s="10"/>
      <c r="G123" s="9"/>
      <c r="H123" s="9"/>
      <c r="I123" s="12"/>
      <c r="J123" s="9"/>
      <c r="K123" s="2"/>
      <c r="L123" s="10"/>
      <c r="M123" s="13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4">
        <f t="shared" si="6"/>
        <v>0</v>
      </c>
      <c r="Z123" s="15">
        <f t="shared" si="7"/>
        <v>0</v>
      </c>
    </row>
    <row r="124" spans="3:26" x14ac:dyDescent="0.25">
      <c r="C124" s="29"/>
      <c r="D124" s="17"/>
      <c r="E124" s="9"/>
      <c r="F124" s="18"/>
      <c r="G124" s="17"/>
      <c r="H124" s="9"/>
      <c r="I124" s="12"/>
      <c r="J124" s="9"/>
      <c r="K124" s="2"/>
      <c r="L124" s="10"/>
      <c r="M124" s="13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4">
        <f t="shared" si="6"/>
        <v>0</v>
      </c>
      <c r="Z124" s="15">
        <f t="shared" si="7"/>
        <v>0</v>
      </c>
    </row>
    <row r="125" spans="3:26" x14ac:dyDescent="0.25">
      <c r="C125" s="36"/>
      <c r="D125" s="9"/>
      <c r="E125" s="9"/>
      <c r="F125" s="10"/>
      <c r="G125" s="9"/>
      <c r="H125" s="9"/>
      <c r="I125" s="12"/>
      <c r="J125" s="9"/>
      <c r="K125" s="2"/>
      <c r="L125" s="10"/>
      <c r="M125" s="13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4">
        <f t="shared" si="6"/>
        <v>0</v>
      </c>
      <c r="Z125" s="15">
        <f t="shared" ref="Z125:Z156" si="8">J125-Y125</f>
        <v>0</v>
      </c>
    </row>
    <row r="126" spans="3:26" x14ac:dyDescent="0.25">
      <c r="C126" s="36"/>
      <c r="D126" s="9"/>
      <c r="E126" s="9"/>
      <c r="F126" s="10"/>
      <c r="G126" s="9"/>
      <c r="H126" s="9"/>
      <c r="I126" s="12"/>
      <c r="J126" s="9"/>
      <c r="K126" s="2"/>
      <c r="L126" s="10"/>
      <c r="M126" s="13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4">
        <f t="shared" si="6"/>
        <v>0</v>
      </c>
      <c r="Z126" s="15">
        <f t="shared" si="8"/>
        <v>0</v>
      </c>
    </row>
    <row r="127" spans="3:26" x14ac:dyDescent="0.25">
      <c r="C127" s="36"/>
      <c r="D127" s="9"/>
      <c r="E127" s="9"/>
      <c r="F127" s="10"/>
      <c r="G127" s="9"/>
      <c r="H127" s="9"/>
      <c r="I127" s="12"/>
      <c r="J127" s="9"/>
      <c r="K127" s="2"/>
      <c r="L127" s="10"/>
      <c r="M127" s="13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4">
        <f t="shared" si="6"/>
        <v>0</v>
      </c>
      <c r="Z127" s="15">
        <f t="shared" si="8"/>
        <v>0</v>
      </c>
    </row>
    <row r="128" spans="3:26" x14ac:dyDescent="0.25">
      <c r="C128" s="17"/>
      <c r="D128" s="17"/>
      <c r="E128" s="9"/>
      <c r="F128" s="18"/>
      <c r="G128" s="17"/>
      <c r="H128" s="9"/>
      <c r="I128" s="12"/>
      <c r="J128" s="9"/>
      <c r="K128" s="2"/>
      <c r="L128" s="10"/>
      <c r="M128" s="13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4">
        <f t="shared" si="6"/>
        <v>0</v>
      </c>
      <c r="Z128" s="15">
        <f t="shared" si="8"/>
        <v>0</v>
      </c>
    </row>
    <row r="129" spans="3:26" x14ac:dyDescent="0.25">
      <c r="C129" s="9"/>
      <c r="D129" s="9"/>
      <c r="E129" s="9"/>
      <c r="F129" s="10"/>
      <c r="G129" s="9"/>
      <c r="H129" s="9"/>
      <c r="I129" s="12"/>
      <c r="J129" s="9"/>
      <c r="K129" s="2"/>
      <c r="L129" s="10"/>
      <c r="M129" s="13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4">
        <f t="shared" si="6"/>
        <v>0</v>
      </c>
      <c r="Z129" s="15">
        <f t="shared" si="8"/>
        <v>0</v>
      </c>
    </row>
    <row r="130" spans="3:26" x14ac:dyDescent="0.25">
      <c r="C130" s="9"/>
      <c r="D130" s="9"/>
      <c r="E130" s="9"/>
      <c r="F130" s="10"/>
      <c r="G130" s="9"/>
      <c r="H130" s="9"/>
      <c r="I130" s="12"/>
      <c r="J130" s="9"/>
      <c r="K130" s="2"/>
      <c r="L130" s="10"/>
      <c r="M130" s="13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4">
        <f t="shared" si="6"/>
        <v>0</v>
      </c>
      <c r="Z130" s="15">
        <f t="shared" si="8"/>
        <v>0</v>
      </c>
    </row>
    <row r="131" spans="3:26" x14ac:dyDescent="0.25">
      <c r="C131" s="9"/>
      <c r="D131" s="9"/>
      <c r="E131" s="9"/>
      <c r="F131" s="10"/>
      <c r="G131" s="9"/>
      <c r="H131" s="9"/>
      <c r="I131" s="12"/>
      <c r="J131" s="9"/>
      <c r="K131" s="2"/>
      <c r="L131" s="10"/>
      <c r="M131" s="13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4">
        <f t="shared" si="6"/>
        <v>0</v>
      </c>
      <c r="Z131" s="15">
        <f t="shared" si="8"/>
        <v>0</v>
      </c>
    </row>
    <row r="132" spans="3:26" x14ac:dyDescent="0.25">
      <c r="C132" s="9"/>
      <c r="D132" s="9"/>
      <c r="E132" s="9"/>
      <c r="F132" s="10"/>
      <c r="G132" s="9"/>
      <c r="H132" s="9"/>
      <c r="I132" s="12"/>
      <c r="J132" s="9"/>
      <c r="K132" s="2"/>
      <c r="L132" s="10"/>
      <c r="M132" s="13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4">
        <f t="shared" si="6"/>
        <v>0</v>
      </c>
      <c r="Z132" s="15">
        <f t="shared" si="8"/>
        <v>0</v>
      </c>
    </row>
    <row r="133" spans="3:26" x14ac:dyDescent="0.25">
      <c r="C133" s="9"/>
      <c r="D133" s="9"/>
      <c r="E133" s="9"/>
      <c r="F133" s="10"/>
      <c r="G133" s="9"/>
      <c r="H133" s="9"/>
      <c r="I133" s="12"/>
      <c r="J133" s="9"/>
      <c r="K133" s="2"/>
      <c r="L133" s="10"/>
      <c r="M133" s="13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4">
        <f t="shared" si="6"/>
        <v>0</v>
      </c>
      <c r="Z133" s="15">
        <f t="shared" si="8"/>
        <v>0</v>
      </c>
    </row>
    <row r="134" spans="3:26" x14ac:dyDescent="0.25">
      <c r="C134" s="9"/>
      <c r="D134" s="9"/>
      <c r="E134" s="9"/>
      <c r="F134" s="10"/>
      <c r="G134" s="9"/>
      <c r="H134" s="9"/>
      <c r="I134" s="12"/>
      <c r="J134" s="9"/>
      <c r="K134" s="2"/>
      <c r="L134" s="10"/>
      <c r="M134" s="13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4">
        <f t="shared" si="6"/>
        <v>0</v>
      </c>
      <c r="Z134" s="15">
        <f t="shared" si="8"/>
        <v>0</v>
      </c>
    </row>
    <row r="135" spans="3:26" x14ac:dyDescent="0.25">
      <c r="C135" s="9"/>
      <c r="D135" s="9"/>
      <c r="E135" s="9"/>
      <c r="F135" s="10"/>
      <c r="G135" s="9"/>
      <c r="H135" s="9"/>
      <c r="I135" s="12"/>
      <c r="J135" s="9"/>
      <c r="K135" s="2"/>
      <c r="L135" s="10"/>
      <c r="M135" s="13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4">
        <f t="shared" si="6"/>
        <v>0</v>
      </c>
      <c r="Z135" s="15">
        <f t="shared" si="8"/>
        <v>0</v>
      </c>
    </row>
    <row r="136" spans="3:26" x14ac:dyDescent="0.25">
      <c r="C136" s="9"/>
      <c r="D136" s="9"/>
      <c r="E136" s="9"/>
      <c r="F136" s="10"/>
      <c r="G136" s="9"/>
      <c r="H136" s="9"/>
      <c r="I136" s="12"/>
      <c r="J136" s="9"/>
      <c r="K136" s="2"/>
      <c r="L136" s="10"/>
      <c r="M136" s="13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4">
        <f t="shared" si="6"/>
        <v>0</v>
      </c>
      <c r="Z136" s="15">
        <f t="shared" si="8"/>
        <v>0</v>
      </c>
    </row>
    <row r="137" spans="3:26" x14ac:dyDescent="0.25">
      <c r="C137" s="9"/>
      <c r="D137" s="9"/>
      <c r="E137" s="9"/>
      <c r="F137" s="10"/>
      <c r="G137" s="9"/>
      <c r="H137" s="9"/>
      <c r="I137" s="12"/>
      <c r="J137" s="9"/>
      <c r="K137" s="2"/>
      <c r="L137" s="10"/>
      <c r="M137" s="13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4">
        <f t="shared" si="6"/>
        <v>0</v>
      </c>
      <c r="Z137" s="15">
        <f t="shared" si="8"/>
        <v>0</v>
      </c>
    </row>
    <row r="138" spans="3:26" x14ac:dyDescent="0.25">
      <c r="C138" s="9"/>
      <c r="D138" s="9"/>
      <c r="E138" s="9"/>
      <c r="F138" s="10"/>
      <c r="G138" s="9"/>
      <c r="H138" s="9"/>
      <c r="I138" s="12"/>
      <c r="J138" s="9"/>
      <c r="K138" s="2"/>
      <c r="L138" s="10"/>
      <c r="M138" s="13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4">
        <f t="shared" si="6"/>
        <v>0</v>
      </c>
      <c r="Z138" s="15">
        <f t="shared" si="8"/>
        <v>0</v>
      </c>
    </row>
    <row r="139" spans="3:26" x14ac:dyDescent="0.25">
      <c r="C139" s="9"/>
      <c r="D139" s="9"/>
      <c r="E139" s="9"/>
      <c r="F139" s="10"/>
      <c r="G139" s="9"/>
      <c r="H139" s="9"/>
      <c r="I139" s="12"/>
      <c r="J139" s="9"/>
      <c r="K139" s="2"/>
      <c r="L139" s="10"/>
      <c r="M139" s="13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4">
        <f t="shared" si="6"/>
        <v>0</v>
      </c>
      <c r="Z139" s="15">
        <f t="shared" si="8"/>
        <v>0</v>
      </c>
    </row>
    <row r="140" spans="3:26" x14ac:dyDescent="0.25">
      <c r="C140" s="9"/>
      <c r="D140" s="9"/>
      <c r="E140" s="9"/>
      <c r="F140" s="10"/>
      <c r="G140" s="9"/>
      <c r="H140" s="9"/>
      <c r="I140" s="12"/>
      <c r="J140" s="9"/>
      <c r="K140" s="2"/>
      <c r="L140" s="10"/>
      <c r="M140" s="13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4">
        <f t="shared" si="6"/>
        <v>0</v>
      </c>
      <c r="Z140" s="15">
        <f t="shared" si="8"/>
        <v>0</v>
      </c>
    </row>
    <row r="141" spans="3:26" x14ac:dyDescent="0.25">
      <c r="C141" s="17"/>
      <c r="D141" s="17"/>
      <c r="E141" s="9"/>
      <c r="F141" s="18"/>
      <c r="G141" s="17"/>
      <c r="H141" s="9"/>
      <c r="I141" s="12"/>
      <c r="J141" s="9"/>
      <c r="K141" s="2"/>
      <c r="L141" s="10"/>
      <c r="M141" s="13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4">
        <f t="shared" si="6"/>
        <v>0</v>
      </c>
      <c r="Z141" s="15">
        <f t="shared" si="8"/>
        <v>0</v>
      </c>
    </row>
    <row r="142" spans="3:26" x14ac:dyDescent="0.25">
      <c r="C142" s="9"/>
      <c r="D142" s="9"/>
      <c r="E142" s="9"/>
      <c r="F142" s="10"/>
      <c r="G142" s="9"/>
      <c r="H142" s="9"/>
      <c r="I142" s="12"/>
      <c r="J142" s="9"/>
      <c r="K142" s="2"/>
      <c r="L142" s="10"/>
      <c r="M142" s="13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4">
        <f t="shared" si="6"/>
        <v>0</v>
      </c>
      <c r="Z142" s="15">
        <f t="shared" si="8"/>
        <v>0</v>
      </c>
    </row>
    <row r="143" spans="3:26" x14ac:dyDescent="0.25">
      <c r="C143" s="9"/>
      <c r="D143" s="9"/>
      <c r="E143" s="9"/>
      <c r="F143" s="10"/>
      <c r="G143" s="9"/>
      <c r="H143" s="9"/>
      <c r="I143" s="12"/>
      <c r="J143" s="9"/>
      <c r="K143" s="2"/>
      <c r="L143" s="10"/>
      <c r="M143" s="13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4">
        <f t="shared" si="6"/>
        <v>0</v>
      </c>
      <c r="Z143" s="15">
        <f t="shared" si="8"/>
        <v>0</v>
      </c>
    </row>
    <row r="144" spans="3:26" x14ac:dyDescent="0.25">
      <c r="C144" s="9"/>
      <c r="D144" s="9"/>
      <c r="E144" s="9"/>
      <c r="F144" s="10"/>
      <c r="G144" s="9"/>
      <c r="H144" s="11"/>
      <c r="I144" s="12"/>
      <c r="J144" s="9"/>
      <c r="K144" s="2"/>
      <c r="L144" s="10"/>
      <c r="M144" s="13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4">
        <f t="shared" si="6"/>
        <v>0</v>
      </c>
      <c r="Z144" s="15">
        <f t="shared" si="8"/>
        <v>0</v>
      </c>
    </row>
    <row r="145" spans="3:26" x14ac:dyDescent="0.25">
      <c r="C145" s="9"/>
      <c r="D145" s="9"/>
      <c r="E145" s="9"/>
      <c r="F145" s="10"/>
      <c r="G145" s="9"/>
      <c r="H145" s="11"/>
      <c r="I145" s="12"/>
      <c r="J145" s="9"/>
      <c r="K145" s="2"/>
      <c r="L145" s="10"/>
      <c r="M145" s="13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4">
        <f t="shared" si="6"/>
        <v>0</v>
      </c>
      <c r="Z145" s="15">
        <f t="shared" si="8"/>
        <v>0</v>
      </c>
    </row>
    <row r="146" spans="3:26" x14ac:dyDescent="0.25">
      <c r="C146" s="9"/>
      <c r="D146" s="9"/>
      <c r="E146" s="9"/>
      <c r="F146" s="10"/>
      <c r="G146" s="9"/>
      <c r="H146" s="11"/>
      <c r="I146" s="12"/>
      <c r="J146" s="9"/>
      <c r="K146" s="2"/>
      <c r="L146" s="10"/>
      <c r="M146" s="13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4">
        <f t="shared" si="6"/>
        <v>0</v>
      </c>
      <c r="Z146" s="15">
        <f t="shared" si="8"/>
        <v>0</v>
      </c>
    </row>
    <row r="147" spans="3:26" x14ac:dyDescent="0.25">
      <c r="C147" s="9"/>
      <c r="D147" s="9"/>
      <c r="E147" s="9"/>
      <c r="F147" s="10"/>
      <c r="G147" s="9"/>
      <c r="H147" s="11"/>
      <c r="I147" s="12"/>
      <c r="J147" s="9"/>
      <c r="K147" s="2"/>
      <c r="L147" s="10"/>
      <c r="M147" s="13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4">
        <f t="shared" si="6"/>
        <v>0</v>
      </c>
      <c r="Z147" s="15">
        <f t="shared" si="8"/>
        <v>0</v>
      </c>
    </row>
    <row r="148" spans="3:26" x14ac:dyDescent="0.25">
      <c r="C148" s="17"/>
      <c r="D148" s="17"/>
      <c r="E148" s="9"/>
      <c r="F148" s="18"/>
      <c r="G148" s="17"/>
      <c r="H148" s="11"/>
      <c r="I148" s="12"/>
      <c r="J148" s="9"/>
      <c r="K148" s="2"/>
      <c r="L148" s="10"/>
      <c r="M148" s="13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4">
        <f t="shared" si="6"/>
        <v>0</v>
      </c>
      <c r="Z148" s="15">
        <f t="shared" si="8"/>
        <v>0</v>
      </c>
    </row>
    <row r="149" spans="3:26" x14ac:dyDescent="0.25">
      <c r="C149" s="17"/>
      <c r="D149" s="17"/>
      <c r="E149" s="9"/>
      <c r="F149" s="18"/>
      <c r="G149" s="17"/>
      <c r="H149" s="11"/>
      <c r="I149" s="12"/>
      <c r="J149" s="9"/>
      <c r="K149" s="1"/>
      <c r="L149" s="10"/>
      <c r="M149" s="13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4">
        <f t="shared" si="6"/>
        <v>0</v>
      </c>
      <c r="Z149" s="15">
        <f t="shared" si="8"/>
        <v>0</v>
      </c>
    </row>
    <row r="150" spans="3:26" x14ac:dyDescent="0.25">
      <c r="C150" s="17"/>
      <c r="D150" s="17"/>
      <c r="E150" s="9"/>
      <c r="F150" s="18"/>
      <c r="G150" s="17"/>
      <c r="H150" s="11"/>
      <c r="I150" s="12"/>
      <c r="J150" s="9"/>
      <c r="K150" s="1"/>
      <c r="L150" s="10"/>
      <c r="M150" s="13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4">
        <f t="shared" si="6"/>
        <v>0</v>
      </c>
      <c r="Z150" s="15">
        <f t="shared" si="8"/>
        <v>0</v>
      </c>
    </row>
    <row r="151" spans="3:26" x14ac:dyDescent="0.25">
      <c r="C151" s="17"/>
      <c r="D151" s="17"/>
      <c r="E151" s="9"/>
      <c r="F151" s="18"/>
      <c r="G151" s="17"/>
      <c r="H151" s="9"/>
      <c r="I151" s="12"/>
      <c r="J151" s="9"/>
      <c r="K151" s="2"/>
      <c r="L151" s="10"/>
      <c r="M151" s="13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4">
        <f t="shared" si="6"/>
        <v>0</v>
      </c>
      <c r="Z151" s="15">
        <f t="shared" si="8"/>
        <v>0</v>
      </c>
    </row>
    <row r="152" spans="3:26" x14ac:dyDescent="0.25">
      <c r="C152" s="17"/>
      <c r="D152" s="17"/>
      <c r="E152" s="9"/>
      <c r="F152" s="18"/>
      <c r="G152" s="17"/>
      <c r="H152" s="11"/>
      <c r="I152" s="12"/>
      <c r="J152" s="9"/>
      <c r="K152" s="2"/>
      <c r="L152" s="10"/>
      <c r="M152" s="13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4">
        <f t="shared" si="6"/>
        <v>0</v>
      </c>
      <c r="Z152" s="15">
        <f t="shared" si="8"/>
        <v>0</v>
      </c>
    </row>
    <row r="153" spans="3:26" x14ac:dyDescent="0.25">
      <c r="C153" s="17"/>
      <c r="D153" s="17"/>
      <c r="E153" s="9"/>
      <c r="F153" s="18"/>
      <c r="G153" s="17"/>
      <c r="H153" s="11"/>
      <c r="I153" s="12"/>
      <c r="J153" s="9"/>
      <c r="K153" s="2"/>
      <c r="L153" s="10"/>
      <c r="M153" s="13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4">
        <f t="shared" si="6"/>
        <v>0</v>
      </c>
      <c r="Z153" s="15">
        <f t="shared" si="8"/>
        <v>0</v>
      </c>
    </row>
    <row r="154" spans="3:26" x14ac:dyDescent="0.25">
      <c r="C154" s="17"/>
      <c r="D154" s="17"/>
      <c r="E154" s="9"/>
      <c r="F154" s="18"/>
      <c r="G154" s="17"/>
      <c r="H154" s="11"/>
      <c r="I154" s="12"/>
      <c r="J154" s="9"/>
      <c r="K154" s="2"/>
      <c r="L154" s="10"/>
      <c r="M154" s="13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4">
        <f t="shared" si="6"/>
        <v>0</v>
      </c>
      <c r="Z154" s="15">
        <f t="shared" si="8"/>
        <v>0</v>
      </c>
    </row>
    <row r="155" spans="3:26" x14ac:dyDescent="0.25">
      <c r="C155" s="17"/>
      <c r="D155" s="17"/>
      <c r="E155" s="9"/>
      <c r="F155" s="18"/>
      <c r="G155" s="17"/>
      <c r="H155" s="11"/>
      <c r="I155" s="12"/>
      <c r="J155" s="9"/>
      <c r="K155" s="2"/>
      <c r="L155" s="10"/>
      <c r="M155" s="13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4">
        <f t="shared" si="6"/>
        <v>0</v>
      </c>
      <c r="Z155" s="15">
        <f t="shared" si="8"/>
        <v>0</v>
      </c>
    </row>
    <row r="156" spans="3:26" x14ac:dyDescent="0.25">
      <c r="C156" s="17"/>
      <c r="D156" s="17"/>
      <c r="E156" s="9"/>
      <c r="F156" s="18"/>
      <c r="G156" s="17"/>
      <c r="H156" s="9"/>
      <c r="I156" s="12"/>
      <c r="J156" s="9"/>
      <c r="K156" s="2"/>
      <c r="L156" s="10"/>
      <c r="M156" s="13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4">
        <f t="shared" ref="Y156:Y219" si="9">SUM(M156:X156)</f>
        <v>0</v>
      </c>
      <c r="Z156" s="15">
        <f t="shared" si="8"/>
        <v>0</v>
      </c>
    </row>
    <row r="157" spans="3:26" x14ac:dyDescent="0.25">
      <c r="C157" s="17"/>
      <c r="D157" s="17"/>
      <c r="E157" s="9"/>
      <c r="F157" s="18"/>
      <c r="G157" s="17"/>
      <c r="H157" s="11"/>
      <c r="I157" s="12"/>
      <c r="J157" s="9"/>
      <c r="K157" s="2"/>
      <c r="L157" s="10"/>
      <c r="M157" s="13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4">
        <f t="shared" si="9"/>
        <v>0</v>
      </c>
      <c r="Z157" s="15">
        <f t="shared" ref="Z157:Z178" si="10">J157-Y157</f>
        <v>0</v>
      </c>
    </row>
    <row r="158" spans="3:26" x14ac:dyDescent="0.25">
      <c r="C158" s="17"/>
      <c r="D158" s="17"/>
      <c r="E158" s="9"/>
      <c r="F158" s="18"/>
      <c r="G158" s="17"/>
      <c r="H158" s="11"/>
      <c r="I158" s="12"/>
      <c r="J158" s="9"/>
      <c r="K158" s="2"/>
      <c r="L158" s="10"/>
      <c r="M158" s="13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4">
        <f t="shared" si="9"/>
        <v>0</v>
      </c>
      <c r="Z158" s="15">
        <f t="shared" si="10"/>
        <v>0</v>
      </c>
    </row>
    <row r="159" spans="3:26" x14ac:dyDescent="0.25">
      <c r="C159" s="17"/>
      <c r="D159" s="17"/>
      <c r="E159" s="9"/>
      <c r="F159" s="18"/>
      <c r="G159" s="17"/>
      <c r="H159" s="9"/>
      <c r="I159" s="12"/>
      <c r="J159" s="9"/>
      <c r="K159" s="2"/>
      <c r="L159" s="10"/>
      <c r="M159" s="13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4">
        <f t="shared" si="9"/>
        <v>0</v>
      </c>
      <c r="Z159" s="15">
        <f t="shared" si="10"/>
        <v>0</v>
      </c>
    </row>
    <row r="160" spans="3:26" x14ac:dyDescent="0.25">
      <c r="C160" s="17"/>
      <c r="D160" s="17"/>
      <c r="E160" s="9"/>
      <c r="F160" s="18"/>
      <c r="G160" s="17"/>
      <c r="H160" s="11"/>
      <c r="I160" s="12"/>
      <c r="J160" s="9"/>
      <c r="K160" s="2"/>
      <c r="L160" s="10"/>
      <c r="M160" s="13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4">
        <f t="shared" si="9"/>
        <v>0</v>
      </c>
      <c r="Z160" s="15">
        <f t="shared" si="10"/>
        <v>0</v>
      </c>
    </row>
    <row r="161" spans="3:26" x14ac:dyDescent="0.25">
      <c r="C161" s="17"/>
      <c r="D161" s="17"/>
      <c r="E161" s="9"/>
      <c r="F161" s="18"/>
      <c r="G161" s="17"/>
      <c r="H161" s="9"/>
      <c r="I161" s="12"/>
      <c r="J161" s="9"/>
      <c r="K161" s="2"/>
      <c r="L161" s="10"/>
      <c r="M161" s="13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4">
        <f t="shared" si="9"/>
        <v>0</v>
      </c>
      <c r="Z161" s="15">
        <f t="shared" si="10"/>
        <v>0</v>
      </c>
    </row>
    <row r="162" spans="3:26" x14ac:dyDescent="0.25">
      <c r="C162" s="17"/>
      <c r="D162" s="17"/>
      <c r="E162" s="9"/>
      <c r="F162" s="18"/>
      <c r="G162" s="17"/>
      <c r="H162" s="11"/>
      <c r="I162" s="12"/>
      <c r="J162" s="9"/>
      <c r="K162" s="2"/>
      <c r="L162" s="10"/>
      <c r="M162" s="13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4">
        <f t="shared" si="9"/>
        <v>0</v>
      </c>
      <c r="Z162" s="15">
        <f t="shared" si="10"/>
        <v>0</v>
      </c>
    </row>
    <row r="163" spans="3:26" x14ac:dyDescent="0.25">
      <c r="C163" s="9"/>
      <c r="D163" s="9"/>
      <c r="E163" s="9"/>
      <c r="F163" s="10"/>
      <c r="G163" s="9"/>
      <c r="H163" s="11"/>
      <c r="I163" s="12"/>
      <c r="J163" s="9"/>
      <c r="K163" s="2"/>
      <c r="L163" s="10"/>
      <c r="M163" s="13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4">
        <f t="shared" si="9"/>
        <v>0</v>
      </c>
      <c r="Z163" s="15">
        <f t="shared" si="10"/>
        <v>0</v>
      </c>
    </row>
    <row r="164" spans="3:26" x14ac:dyDescent="0.25">
      <c r="C164" s="9"/>
      <c r="D164" s="9"/>
      <c r="E164" s="9"/>
      <c r="F164" s="10"/>
      <c r="G164" s="9"/>
      <c r="H164" s="11"/>
      <c r="I164" s="12"/>
      <c r="J164" s="9"/>
      <c r="K164" s="2"/>
      <c r="L164" s="10"/>
      <c r="M164" s="13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4">
        <f t="shared" si="9"/>
        <v>0</v>
      </c>
      <c r="Z164" s="15">
        <f t="shared" si="10"/>
        <v>0</v>
      </c>
    </row>
    <row r="165" spans="3:26" x14ac:dyDescent="0.25">
      <c r="C165" s="9"/>
      <c r="D165" s="9"/>
      <c r="E165" s="9"/>
      <c r="F165" s="10"/>
      <c r="G165" s="9"/>
      <c r="H165" s="11"/>
      <c r="I165" s="12"/>
      <c r="J165" s="9"/>
      <c r="K165" s="2"/>
      <c r="L165" s="10"/>
      <c r="M165" s="13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4">
        <f t="shared" si="9"/>
        <v>0</v>
      </c>
      <c r="Z165" s="15">
        <f t="shared" si="10"/>
        <v>0</v>
      </c>
    </row>
    <row r="166" spans="3:26" x14ac:dyDescent="0.25">
      <c r="C166" s="9"/>
      <c r="D166" s="9"/>
      <c r="E166" s="9"/>
      <c r="F166" s="10"/>
      <c r="G166" s="9"/>
      <c r="H166" s="11"/>
      <c r="I166" s="12"/>
      <c r="J166" s="9"/>
      <c r="K166" s="2"/>
      <c r="L166" s="10"/>
      <c r="M166" s="13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4">
        <f t="shared" si="9"/>
        <v>0</v>
      </c>
      <c r="Z166" s="15">
        <f t="shared" si="10"/>
        <v>0</v>
      </c>
    </row>
    <row r="167" spans="3:26" x14ac:dyDescent="0.25">
      <c r="C167" s="9"/>
      <c r="D167" s="9"/>
      <c r="E167" s="9"/>
      <c r="F167" s="10"/>
      <c r="G167" s="9"/>
      <c r="H167" s="9"/>
      <c r="I167" s="12"/>
      <c r="J167" s="9"/>
      <c r="K167" s="2"/>
      <c r="L167" s="10"/>
      <c r="M167" s="13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4">
        <f t="shared" si="9"/>
        <v>0</v>
      </c>
      <c r="Z167" s="15">
        <f t="shared" si="10"/>
        <v>0</v>
      </c>
    </row>
    <row r="168" spans="3:26" x14ac:dyDescent="0.25">
      <c r="C168" s="9"/>
      <c r="D168" s="9"/>
      <c r="E168" s="9"/>
      <c r="F168" s="10"/>
      <c r="G168" s="9"/>
      <c r="H168" s="9"/>
      <c r="I168" s="12"/>
      <c r="J168" s="9"/>
      <c r="K168" s="2"/>
      <c r="L168" s="10"/>
      <c r="M168" s="13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4">
        <f t="shared" si="9"/>
        <v>0</v>
      </c>
      <c r="Z168" s="15">
        <f t="shared" si="10"/>
        <v>0</v>
      </c>
    </row>
    <row r="169" spans="3:26" x14ac:dyDescent="0.25">
      <c r="C169" s="9"/>
      <c r="D169" s="9"/>
      <c r="E169" s="9"/>
      <c r="F169" s="10"/>
      <c r="G169" s="9"/>
      <c r="H169" s="9"/>
      <c r="I169" s="12"/>
      <c r="J169" s="9"/>
      <c r="K169" s="2"/>
      <c r="L169" s="10"/>
      <c r="M169" s="13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4">
        <f t="shared" si="9"/>
        <v>0</v>
      </c>
      <c r="Z169" s="15">
        <f t="shared" si="10"/>
        <v>0</v>
      </c>
    </row>
    <row r="170" spans="3:26" x14ac:dyDescent="0.25">
      <c r="C170" s="17"/>
      <c r="D170" s="17"/>
      <c r="E170" s="9"/>
      <c r="F170" s="18"/>
      <c r="G170" s="17"/>
      <c r="H170" s="11"/>
      <c r="I170" s="12"/>
      <c r="J170" s="9"/>
      <c r="K170" s="2"/>
      <c r="L170" s="10"/>
      <c r="M170" s="13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4">
        <f t="shared" si="9"/>
        <v>0</v>
      </c>
      <c r="Z170" s="15">
        <f t="shared" si="10"/>
        <v>0</v>
      </c>
    </row>
    <row r="171" spans="3:26" x14ac:dyDescent="0.25">
      <c r="C171" s="17"/>
      <c r="D171" s="17"/>
      <c r="E171" s="9"/>
      <c r="F171" s="18"/>
      <c r="G171" s="17"/>
      <c r="H171" s="11"/>
      <c r="I171" s="12"/>
      <c r="J171" s="9"/>
      <c r="K171" s="2"/>
      <c r="L171" s="10"/>
      <c r="M171" s="13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4">
        <f t="shared" si="9"/>
        <v>0</v>
      </c>
      <c r="Z171" s="15">
        <f t="shared" si="10"/>
        <v>0</v>
      </c>
    </row>
    <row r="172" spans="3:26" x14ac:dyDescent="0.25">
      <c r="C172" s="17"/>
      <c r="D172" s="17"/>
      <c r="E172" s="9"/>
      <c r="F172" s="18"/>
      <c r="G172" s="17"/>
      <c r="H172" s="11"/>
      <c r="I172" s="12"/>
      <c r="J172" s="9"/>
      <c r="K172" s="2"/>
      <c r="L172" s="10"/>
      <c r="M172" s="13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4">
        <f t="shared" si="9"/>
        <v>0</v>
      </c>
      <c r="Z172" s="15">
        <f t="shared" si="10"/>
        <v>0</v>
      </c>
    </row>
    <row r="173" spans="3:26" x14ac:dyDescent="0.25">
      <c r="C173" s="17"/>
      <c r="D173" s="17"/>
      <c r="E173" s="9"/>
      <c r="F173" s="18"/>
      <c r="G173" s="17"/>
      <c r="H173" s="11"/>
      <c r="I173" s="12"/>
      <c r="J173" s="9"/>
      <c r="K173" s="2"/>
      <c r="L173" s="11"/>
      <c r="M173" s="13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4">
        <f t="shared" si="9"/>
        <v>0</v>
      </c>
      <c r="Z173" s="15">
        <f t="shared" si="10"/>
        <v>0</v>
      </c>
    </row>
    <row r="174" spans="3:26" x14ac:dyDescent="0.25">
      <c r="C174" s="17"/>
      <c r="D174" s="17"/>
      <c r="E174" s="9"/>
      <c r="F174" s="18"/>
      <c r="G174" s="17"/>
      <c r="H174" s="11"/>
      <c r="I174" s="12"/>
      <c r="J174" s="9"/>
      <c r="K174" s="2"/>
      <c r="L174" s="10"/>
      <c r="M174" s="13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4">
        <f t="shared" si="9"/>
        <v>0</v>
      </c>
      <c r="Z174" s="15">
        <f t="shared" si="10"/>
        <v>0</v>
      </c>
    </row>
    <row r="175" spans="3:26" x14ac:dyDescent="0.25">
      <c r="C175" s="17"/>
      <c r="D175" s="17"/>
      <c r="E175" s="9"/>
      <c r="F175" s="18"/>
      <c r="G175" s="17"/>
      <c r="H175" s="9"/>
      <c r="I175" s="12"/>
      <c r="J175" s="9"/>
      <c r="K175" s="2"/>
      <c r="L175" s="10"/>
      <c r="M175" s="13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4">
        <f t="shared" si="9"/>
        <v>0</v>
      </c>
      <c r="Z175" s="15">
        <f t="shared" si="10"/>
        <v>0</v>
      </c>
    </row>
    <row r="176" spans="3:26" x14ac:dyDescent="0.25">
      <c r="C176" s="17"/>
      <c r="D176" s="17"/>
      <c r="E176" s="9"/>
      <c r="F176" s="18"/>
      <c r="G176" s="17"/>
      <c r="H176" s="9"/>
      <c r="I176" s="12"/>
      <c r="J176" s="9"/>
      <c r="K176" s="2"/>
      <c r="L176" s="10"/>
      <c r="M176" s="13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4">
        <f t="shared" si="9"/>
        <v>0</v>
      </c>
      <c r="Z176" s="15">
        <f t="shared" si="10"/>
        <v>0</v>
      </c>
    </row>
    <row r="177" spans="3:26" x14ac:dyDescent="0.25">
      <c r="C177" s="17"/>
      <c r="D177" s="17"/>
      <c r="E177" s="9"/>
      <c r="F177" s="18"/>
      <c r="G177" s="17"/>
      <c r="H177" s="11"/>
      <c r="I177" s="12"/>
      <c r="J177" s="9"/>
      <c r="K177" s="2"/>
      <c r="L177" s="10"/>
      <c r="M177" s="13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4">
        <f t="shared" si="9"/>
        <v>0</v>
      </c>
      <c r="Z177" s="15">
        <f t="shared" si="10"/>
        <v>0</v>
      </c>
    </row>
    <row r="178" spans="3:26" x14ac:dyDescent="0.25">
      <c r="C178" s="9"/>
      <c r="D178" s="9"/>
      <c r="E178" s="9"/>
      <c r="F178" s="10"/>
      <c r="G178" s="9"/>
      <c r="H178" s="11"/>
      <c r="I178" s="12"/>
      <c r="J178" s="9"/>
      <c r="K178" s="2"/>
      <c r="L178" s="10"/>
      <c r="M178" s="13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4">
        <f t="shared" si="9"/>
        <v>0</v>
      </c>
      <c r="Z178" s="15">
        <f t="shared" si="10"/>
        <v>0</v>
      </c>
    </row>
    <row r="179" spans="3:26" x14ac:dyDescent="0.25">
      <c r="C179" s="17"/>
      <c r="D179" s="17"/>
      <c r="E179" s="9"/>
      <c r="F179" s="18"/>
      <c r="G179" s="17"/>
      <c r="H179" s="11"/>
      <c r="I179" s="12"/>
      <c r="J179" s="9"/>
      <c r="K179" s="1"/>
      <c r="L179" s="10"/>
      <c r="M179" s="13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4">
        <f t="shared" si="9"/>
        <v>0</v>
      </c>
      <c r="Z179" s="15">
        <v>0</v>
      </c>
    </row>
    <row r="180" spans="3:26" x14ac:dyDescent="0.25">
      <c r="C180" s="17"/>
      <c r="D180" s="17"/>
      <c r="E180" s="9"/>
      <c r="F180" s="18"/>
      <c r="G180" s="17"/>
      <c r="H180" s="9"/>
      <c r="I180" s="12"/>
      <c r="J180" s="9"/>
      <c r="K180" s="2"/>
      <c r="L180" s="10"/>
      <c r="M180" s="13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4">
        <f t="shared" si="9"/>
        <v>0</v>
      </c>
      <c r="Z180" s="15">
        <f t="shared" ref="Z180:Z220" si="11">J180-Y180</f>
        <v>0</v>
      </c>
    </row>
    <row r="181" spans="3:26" x14ac:dyDescent="0.25">
      <c r="C181" s="9"/>
      <c r="D181" s="9"/>
      <c r="E181" s="9"/>
      <c r="F181" s="10"/>
      <c r="G181" s="9"/>
      <c r="H181" s="11"/>
      <c r="I181" s="12"/>
      <c r="J181" s="9"/>
      <c r="K181" s="2"/>
      <c r="L181" s="10"/>
      <c r="M181" s="13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4">
        <f t="shared" si="9"/>
        <v>0</v>
      </c>
      <c r="Z181" s="15">
        <f t="shared" si="11"/>
        <v>0</v>
      </c>
    </row>
    <row r="182" spans="3:26" x14ac:dyDescent="0.25">
      <c r="C182" s="9"/>
      <c r="D182" s="9"/>
      <c r="E182" s="9"/>
      <c r="F182" s="10"/>
      <c r="G182" s="9"/>
      <c r="H182" s="9"/>
      <c r="I182" s="12"/>
      <c r="J182" s="9"/>
      <c r="K182" s="2"/>
      <c r="L182" s="10"/>
      <c r="M182" s="13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4">
        <f t="shared" si="9"/>
        <v>0</v>
      </c>
      <c r="Z182" s="15">
        <f t="shared" si="11"/>
        <v>0</v>
      </c>
    </row>
    <row r="183" spans="3:26" x14ac:dyDescent="0.25">
      <c r="C183" s="17"/>
      <c r="D183" s="17"/>
      <c r="E183" s="9"/>
      <c r="F183" s="18"/>
      <c r="G183" s="17"/>
      <c r="H183" s="9"/>
      <c r="I183" s="12"/>
      <c r="J183" s="9"/>
      <c r="K183" s="2"/>
      <c r="L183" s="10"/>
      <c r="M183" s="13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4">
        <f t="shared" si="9"/>
        <v>0</v>
      </c>
      <c r="Z183" s="15">
        <f t="shared" si="11"/>
        <v>0</v>
      </c>
    </row>
    <row r="184" spans="3:26" x14ac:dyDescent="0.25">
      <c r="C184" s="17"/>
      <c r="D184" s="17"/>
      <c r="E184" s="9"/>
      <c r="F184" s="18"/>
      <c r="G184" s="17"/>
      <c r="H184" s="9"/>
      <c r="I184" s="12"/>
      <c r="J184" s="9"/>
      <c r="K184" s="2"/>
      <c r="L184" s="10"/>
      <c r="M184" s="13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4">
        <f t="shared" si="9"/>
        <v>0</v>
      </c>
      <c r="Z184" s="15">
        <f t="shared" si="11"/>
        <v>0</v>
      </c>
    </row>
    <row r="185" spans="3:26" x14ac:dyDescent="0.25">
      <c r="C185" s="17"/>
      <c r="D185" s="17"/>
      <c r="E185" s="9"/>
      <c r="F185" s="18"/>
      <c r="G185" s="17"/>
      <c r="H185" s="9"/>
      <c r="I185" s="12"/>
      <c r="J185" s="9"/>
      <c r="K185" s="2"/>
      <c r="L185" s="10"/>
      <c r="M185" s="13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4">
        <f t="shared" si="9"/>
        <v>0</v>
      </c>
      <c r="Z185" s="15">
        <f t="shared" si="11"/>
        <v>0</v>
      </c>
    </row>
    <row r="186" spans="3:26" x14ac:dyDescent="0.25">
      <c r="C186" s="17"/>
      <c r="D186" s="17"/>
      <c r="E186" s="9"/>
      <c r="F186" s="18"/>
      <c r="G186" s="17"/>
      <c r="H186" s="9"/>
      <c r="I186" s="12"/>
      <c r="J186" s="9"/>
      <c r="K186" s="2"/>
      <c r="L186" s="10"/>
      <c r="M186" s="13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4">
        <f t="shared" si="9"/>
        <v>0</v>
      </c>
      <c r="Z186" s="15">
        <f t="shared" si="11"/>
        <v>0</v>
      </c>
    </row>
    <row r="187" spans="3:26" x14ac:dyDescent="0.25">
      <c r="C187" s="17"/>
      <c r="D187" s="17"/>
      <c r="E187" s="9"/>
      <c r="F187" s="18"/>
      <c r="G187" s="17"/>
      <c r="H187" s="9"/>
      <c r="I187" s="12"/>
      <c r="J187" s="9"/>
      <c r="K187" s="2"/>
      <c r="L187" s="10"/>
      <c r="M187" s="13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4">
        <f t="shared" si="9"/>
        <v>0</v>
      </c>
      <c r="Z187" s="15">
        <f t="shared" si="11"/>
        <v>0</v>
      </c>
    </row>
    <row r="188" spans="3:26" x14ac:dyDescent="0.25">
      <c r="C188" s="17"/>
      <c r="D188" s="17"/>
      <c r="E188" s="9"/>
      <c r="F188" s="18"/>
      <c r="G188" s="17"/>
      <c r="H188" s="9"/>
      <c r="I188" s="12"/>
      <c r="J188" s="9"/>
      <c r="K188" s="2"/>
      <c r="L188" s="10"/>
      <c r="M188" s="13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4">
        <f t="shared" si="9"/>
        <v>0</v>
      </c>
      <c r="Z188" s="15">
        <f t="shared" si="11"/>
        <v>0</v>
      </c>
    </row>
    <row r="189" spans="3:26" x14ac:dyDescent="0.25">
      <c r="C189" s="9"/>
      <c r="D189" s="9"/>
      <c r="E189" s="9"/>
      <c r="F189" s="10"/>
      <c r="G189" s="9"/>
      <c r="H189" s="9"/>
      <c r="I189" s="12"/>
      <c r="J189" s="9"/>
      <c r="K189" s="2"/>
      <c r="L189" s="10"/>
      <c r="M189" s="13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4">
        <f t="shared" si="9"/>
        <v>0</v>
      </c>
      <c r="Z189" s="15">
        <f t="shared" si="11"/>
        <v>0</v>
      </c>
    </row>
    <row r="190" spans="3:26" x14ac:dyDescent="0.25">
      <c r="C190" s="9"/>
      <c r="D190" s="9"/>
      <c r="E190" s="9"/>
      <c r="F190" s="10"/>
      <c r="G190" s="9"/>
      <c r="H190" s="9"/>
      <c r="I190" s="12"/>
      <c r="J190" s="9"/>
      <c r="K190" s="2"/>
      <c r="L190" s="10"/>
      <c r="M190" s="13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4">
        <f t="shared" si="9"/>
        <v>0</v>
      </c>
      <c r="Z190" s="15">
        <f t="shared" si="11"/>
        <v>0</v>
      </c>
    </row>
    <row r="191" spans="3:26" x14ac:dyDescent="0.25">
      <c r="C191" s="9"/>
      <c r="D191" s="9"/>
      <c r="E191" s="9"/>
      <c r="F191" s="10"/>
      <c r="G191" s="9"/>
      <c r="H191" s="9"/>
      <c r="I191" s="12"/>
      <c r="J191" s="9"/>
      <c r="K191" s="2"/>
      <c r="L191" s="9"/>
      <c r="M191" s="13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4">
        <f t="shared" si="9"/>
        <v>0</v>
      </c>
      <c r="Z191" s="15">
        <f t="shared" si="11"/>
        <v>0</v>
      </c>
    </row>
    <row r="192" spans="3:26" x14ac:dyDescent="0.25">
      <c r="C192" s="9"/>
      <c r="D192" s="9"/>
      <c r="E192" s="9"/>
      <c r="F192" s="10"/>
      <c r="G192" s="9"/>
      <c r="H192" s="9"/>
      <c r="I192" s="12"/>
      <c r="J192" s="9"/>
      <c r="K192" s="2"/>
      <c r="L192" s="10"/>
      <c r="M192" s="13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4">
        <f t="shared" si="9"/>
        <v>0</v>
      </c>
      <c r="Z192" s="15">
        <f t="shared" si="11"/>
        <v>0</v>
      </c>
    </row>
    <row r="193" spans="3:26" x14ac:dyDescent="0.25">
      <c r="C193" s="9"/>
      <c r="D193" s="9"/>
      <c r="E193" s="9"/>
      <c r="F193" s="10"/>
      <c r="G193" s="9"/>
      <c r="H193" s="9"/>
      <c r="I193" s="12"/>
      <c r="J193" s="9"/>
      <c r="K193" s="2"/>
      <c r="L193" s="10"/>
      <c r="M193" s="13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4">
        <f t="shared" si="9"/>
        <v>0</v>
      </c>
      <c r="Z193" s="15">
        <f t="shared" si="11"/>
        <v>0</v>
      </c>
    </row>
    <row r="194" spans="3:26" x14ac:dyDescent="0.25">
      <c r="C194" s="17"/>
      <c r="D194" s="17"/>
      <c r="E194" s="9"/>
      <c r="F194" s="18"/>
      <c r="G194" s="17"/>
      <c r="H194" s="11"/>
      <c r="I194" s="12"/>
      <c r="J194" s="9"/>
      <c r="K194" s="2"/>
      <c r="L194" s="22"/>
      <c r="M194" s="13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4">
        <f t="shared" si="9"/>
        <v>0</v>
      </c>
      <c r="Z194" s="15">
        <f t="shared" si="11"/>
        <v>0</v>
      </c>
    </row>
    <row r="195" spans="3:26" x14ac:dyDescent="0.25">
      <c r="C195" s="17"/>
      <c r="D195" s="17"/>
      <c r="E195" s="9"/>
      <c r="F195" s="18"/>
      <c r="G195" s="17"/>
      <c r="H195" s="11"/>
      <c r="I195" s="12"/>
      <c r="J195" s="9"/>
      <c r="K195" s="2"/>
      <c r="L195" s="10"/>
      <c r="M195" s="13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4">
        <f t="shared" si="9"/>
        <v>0</v>
      </c>
      <c r="Z195" s="15">
        <f t="shared" si="11"/>
        <v>0</v>
      </c>
    </row>
    <row r="196" spans="3:26" x14ac:dyDescent="0.25">
      <c r="C196" s="17"/>
      <c r="D196" s="17"/>
      <c r="E196" s="9"/>
      <c r="F196" s="18"/>
      <c r="G196" s="17"/>
      <c r="H196" s="11"/>
      <c r="I196" s="12"/>
      <c r="J196" s="9"/>
      <c r="K196" s="2"/>
      <c r="L196" s="10"/>
      <c r="M196" s="13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4">
        <f t="shared" si="9"/>
        <v>0</v>
      </c>
      <c r="Z196" s="15">
        <f t="shared" si="11"/>
        <v>0</v>
      </c>
    </row>
    <row r="197" spans="3:26" x14ac:dyDescent="0.25">
      <c r="C197" s="17"/>
      <c r="D197" s="17"/>
      <c r="E197" s="9"/>
      <c r="F197" s="18"/>
      <c r="G197" s="17"/>
      <c r="H197" s="11"/>
      <c r="I197" s="12"/>
      <c r="J197" s="9"/>
      <c r="K197" s="2"/>
      <c r="L197" s="10"/>
      <c r="M197" s="13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4">
        <f t="shared" si="9"/>
        <v>0</v>
      </c>
      <c r="Z197" s="15">
        <f t="shared" si="11"/>
        <v>0</v>
      </c>
    </row>
    <row r="198" spans="3:26" x14ac:dyDescent="0.25">
      <c r="C198" s="17"/>
      <c r="D198" s="17"/>
      <c r="E198" s="9"/>
      <c r="F198" s="18"/>
      <c r="G198" s="17"/>
      <c r="H198" s="11"/>
      <c r="I198" s="12"/>
      <c r="J198" s="9"/>
      <c r="K198" s="2"/>
      <c r="L198" s="10"/>
      <c r="M198" s="13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4">
        <f t="shared" si="9"/>
        <v>0</v>
      </c>
      <c r="Z198" s="15">
        <f t="shared" si="11"/>
        <v>0</v>
      </c>
    </row>
    <row r="199" spans="3:26" x14ac:dyDescent="0.25">
      <c r="C199" s="17"/>
      <c r="D199" s="17"/>
      <c r="E199" s="9"/>
      <c r="F199" s="18"/>
      <c r="G199" s="17"/>
      <c r="H199" s="9"/>
      <c r="I199" s="12"/>
      <c r="J199" s="9"/>
      <c r="K199" s="2"/>
      <c r="L199" s="10"/>
      <c r="M199" s="13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4">
        <f t="shared" si="9"/>
        <v>0</v>
      </c>
      <c r="Z199" s="15">
        <f t="shared" si="11"/>
        <v>0</v>
      </c>
    </row>
    <row r="200" spans="3:26" x14ac:dyDescent="0.25">
      <c r="C200" s="17"/>
      <c r="D200" s="17"/>
      <c r="E200" s="9"/>
      <c r="F200" s="18"/>
      <c r="G200" s="17"/>
      <c r="H200" s="9"/>
      <c r="I200" s="12"/>
      <c r="J200" s="9"/>
      <c r="K200" s="2"/>
      <c r="L200" s="10"/>
      <c r="M200" s="13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4">
        <f t="shared" si="9"/>
        <v>0</v>
      </c>
      <c r="Z200" s="15">
        <f t="shared" si="11"/>
        <v>0</v>
      </c>
    </row>
    <row r="201" spans="3:26" x14ac:dyDescent="0.25">
      <c r="C201" s="17"/>
      <c r="D201" s="17"/>
      <c r="E201" s="9"/>
      <c r="F201" s="18"/>
      <c r="G201" s="17"/>
      <c r="H201" s="9"/>
      <c r="I201" s="12"/>
      <c r="J201" s="9"/>
      <c r="K201" s="2"/>
      <c r="L201" s="10"/>
      <c r="M201" s="13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4">
        <f t="shared" si="9"/>
        <v>0</v>
      </c>
      <c r="Z201" s="15">
        <f t="shared" si="11"/>
        <v>0</v>
      </c>
    </row>
    <row r="202" spans="3:26" x14ac:dyDescent="0.25">
      <c r="C202" s="17"/>
      <c r="D202" s="17"/>
      <c r="E202" s="9"/>
      <c r="F202" s="18"/>
      <c r="G202" s="17"/>
      <c r="H202" s="11"/>
      <c r="I202" s="12"/>
      <c r="J202" s="9"/>
      <c r="K202" s="2"/>
      <c r="L202" s="10"/>
      <c r="M202" s="13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4">
        <f t="shared" si="9"/>
        <v>0</v>
      </c>
      <c r="Z202" s="15">
        <f t="shared" si="11"/>
        <v>0</v>
      </c>
    </row>
    <row r="203" spans="3:26" x14ac:dyDescent="0.25">
      <c r="C203" s="17"/>
      <c r="D203" s="17"/>
      <c r="E203" s="9"/>
      <c r="F203" s="18"/>
      <c r="G203" s="17"/>
      <c r="H203" s="11"/>
      <c r="I203" s="12"/>
      <c r="J203" s="9"/>
      <c r="K203" s="2"/>
      <c r="L203" s="10"/>
      <c r="M203" s="13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4">
        <f t="shared" si="9"/>
        <v>0</v>
      </c>
      <c r="Z203" s="15">
        <f t="shared" si="11"/>
        <v>0</v>
      </c>
    </row>
    <row r="204" spans="3:26" x14ac:dyDescent="0.25">
      <c r="C204" s="17"/>
      <c r="D204" s="17"/>
      <c r="E204" s="9"/>
      <c r="F204" s="18"/>
      <c r="G204" s="17"/>
      <c r="H204" s="11"/>
      <c r="I204" s="12"/>
      <c r="J204" s="9"/>
      <c r="K204" s="2"/>
      <c r="L204" s="10"/>
      <c r="M204" s="13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4">
        <f t="shared" si="9"/>
        <v>0</v>
      </c>
      <c r="Z204" s="15">
        <f t="shared" si="11"/>
        <v>0</v>
      </c>
    </row>
    <row r="205" spans="3:26" x14ac:dyDescent="0.25">
      <c r="C205" s="17"/>
      <c r="D205" s="17"/>
      <c r="E205" s="9"/>
      <c r="F205" s="18"/>
      <c r="G205" s="17"/>
      <c r="H205" s="11"/>
      <c r="I205" s="12"/>
      <c r="J205" s="9"/>
      <c r="K205" s="2"/>
      <c r="L205" s="10"/>
      <c r="M205" s="13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4">
        <f t="shared" si="9"/>
        <v>0</v>
      </c>
      <c r="Z205" s="15">
        <f t="shared" si="11"/>
        <v>0</v>
      </c>
    </row>
    <row r="206" spans="3:26" x14ac:dyDescent="0.25">
      <c r="C206" s="17"/>
      <c r="D206" s="17"/>
      <c r="E206" s="9"/>
      <c r="F206" s="18"/>
      <c r="G206" s="17"/>
      <c r="H206" s="11"/>
      <c r="I206" s="12"/>
      <c r="J206" s="9"/>
      <c r="K206" s="2"/>
      <c r="L206" s="10"/>
      <c r="M206" s="13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4">
        <f t="shared" si="9"/>
        <v>0</v>
      </c>
      <c r="Z206" s="15">
        <f t="shared" si="11"/>
        <v>0</v>
      </c>
    </row>
    <row r="207" spans="3:26" x14ac:dyDescent="0.25">
      <c r="C207" s="38"/>
      <c r="D207" s="17"/>
      <c r="E207" s="9"/>
      <c r="F207" s="18"/>
      <c r="G207" s="17"/>
      <c r="H207" s="11"/>
      <c r="I207" s="12"/>
      <c r="J207" s="9"/>
      <c r="K207" s="2"/>
      <c r="L207" s="10"/>
      <c r="M207" s="13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4">
        <f t="shared" si="9"/>
        <v>0</v>
      </c>
      <c r="Z207" s="15">
        <f t="shared" si="11"/>
        <v>0</v>
      </c>
    </row>
    <row r="208" spans="3:26" x14ac:dyDescent="0.25">
      <c r="C208" s="38"/>
      <c r="D208" s="17"/>
      <c r="E208" s="9"/>
      <c r="F208" s="18"/>
      <c r="G208" s="17"/>
      <c r="H208" s="9"/>
      <c r="I208" s="12"/>
      <c r="J208" s="9"/>
      <c r="K208" s="2"/>
      <c r="L208" s="10"/>
      <c r="M208" s="13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4">
        <f t="shared" si="9"/>
        <v>0</v>
      </c>
      <c r="Z208" s="15">
        <f t="shared" si="11"/>
        <v>0</v>
      </c>
    </row>
    <row r="209" spans="3:26" x14ac:dyDescent="0.25">
      <c r="C209" s="39"/>
      <c r="D209" s="9"/>
      <c r="E209" s="9"/>
      <c r="F209" s="10"/>
      <c r="G209" s="9"/>
      <c r="H209" s="9"/>
      <c r="I209" s="12"/>
      <c r="J209" s="9"/>
      <c r="K209" s="2"/>
      <c r="L209" s="10"/>
      <c r="M209" s="13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4">
        <f t="shared" si="9"/>
        <v>0</v>
      </c>
      <c r="Z209" s="15">
        <f t="shared" si="11"/>
        <v>0</v>
      </c>
    </row>
    <row r="210" spans="3:26" x14ac:dyDescent="0.25">
      <c r="C210" s="39"/>
      <c r="D210" s="9"/>
      <c r="E210" s="9"/>
      <c r="F210" s="10"/>
      <c r="G210" s="9"/>
      <c r="H210" s="11"/>
      <c r="I210" s="12"/>
      <c r="J210" s="9"/>
      <c r="K210" s="2"/>
      <c r="L210" s="10"/>
      <c r="M210" s="13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4">
        <f t="shared" si="9"/>
        <v>0</v>
      </c>
      <c r="Z210" s="15">
        <f t="shared" si="11"/>
        <v>0</v>
      </c>
    </row>
    <row r="211" spans="3:26" x14ac:dyDescent="0.25">
      <c r="C211" s="39"/>
      <c r="D211" s="9"/>
      <c r="E211" s="9"/>
      <c r="F211" s="10"/>
      <c r="G211" s="9"/>
      <c r="H211" s="9"/>
      <c r="I211" s="12"/>
      <c r="J211" s="9"/>
      <c r="K211" s="2"/>
      <c r="L211" s="10"/>
      <c r="M211" s="13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4">
        <f t="shared" si="9"/>
        <v>0</v>
      </c>
      <c r="Z211" s="15">
        <f t="shared" si="11"/>
        <v>0</v>
      </c>
    </row>
    <row r="212" spans="3:26" x14ac:dyDescent="0.25">
      <c r="C212" s="39"/>
      <c r="D212" s="9"/>
      <c r="E212" s="9"/>
      <c r="F212" s="10"/>
      <c r="G212" s="9"/>
      <c r="H212" s="11"/>
      <c r="I212" s="12"/>
      <c r="J212" s="9"/>
      <c r="K212" s="2"/>
      <c r="L212" s="10"/>
      <c r="M212" s="13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4">
        <f t="shared" si="9"/>
        <v>0</v>
      </c>
      <c r="Z212" s="15">
        <f t="shared" si="11"/>
        <v>0</v>
      </c>
    </row>
    <row r="213" spans="3:26" x14ac:dyDescent="0.25">
      <c r="C213" s="38"/>
      <c r="D213" s="17"/>
      <c r="E213" s="9"/>
      <c r="F213" s="18"/>
      <c r="G213" s="17"/>
      <c r="H213" s="9"/>
      <c r="I213" s="12"/>
      <c r="J213" s="9"/>
      <c r="K213" s="2"/>
      <c r="L213" s="10"/>
      <c r="M213" s="13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4">
        <f t="shared" si="9"/>
        <v>0</v>
      </c>
      <c r="Z213" s="15">
        <f t="shared" si="11"/>
        <v>0</v>
      </c>
    </row>
    <row r="214" spans="3:26" x14ac:dyDescent="0.25">
      <c r="C214" s="38"/>
      <c r="D214" s="17"/>
      <c r="E214" s="9"/>
      <c r="F214" s="18"/>
      <c r="G214" s="17"/>
      <c r="H214" s="11"/>
      <c r="I214" s="12"/>
      <c r="J214" s="9"/>
      <c r="K214" s="2"/>
      <c r="L214" s="10"/>
      <c r="M214" s="13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4">
        <f t="shared" si="9"/>
        <v>0</v>
      </c>
      <c r="Z214" s="15">
        <f t="shared" si="11"/>
        <v>0</v>
      </c>
    </row>
    <row r="215" spans="3:26" x14ac:dyDescent="0.25">
      <c r="C215" s="9"/>
      <c r="D215" s="9"/>
      <c r="E215" s="9"/>
      <c r="F215" s="10"/>
      <c r="G215" s="9"/>
      <c r="H215" s="11"/>
      <c r="I215" s="12"/>
      <c r="J215" s="9"/>
      <c r="K215" s="2"/>
      <c r="L215" s="10"/>
      <c r="M215" s="13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4">
        <f t="shared" si="9"/>
        <v>0</v>
      </c>
      <c r="Z215" s="15">
        <f t="shared" si="11"/>
        <v>0</v>
      </c>
    </row>
    <row r="216" spans="3:26" x14ac:dyDescent="0.25">
      <c r="C216" s="9"/>
      <c r="D216" s="9"/>
      <c r="E216" s="9"/>
      <c r="F216" s="10"/>
      <c r="G216" s="9"/>
      <c r="H216" s="11"/>
      <c r="I216" s="12"/>
      <c r="J216" s="9"/>
      <c r="K216" s="2"/>
      <c r="L216" s="10"/>
      <c r="M216" s="13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4">
        <f t="shared" si="9"/>
        <v>0</v>
      </c>
      <c r="Z216" s="15">
        <f t="shared" si="11"/>
        <v>0</v>
      </c>
    </row>
    <row r="217" spans="3:26" x14ac:dyDescent="0.25">
      <c r="C217" s="9"/>
      <c r="D217" s="9"/>
      <c r="E217" s="9"/>
      <c r="F217" s="10"/>
      <c r="G217" s="9"/>
      <c r="H217" s="11"/>
      <c r="I217" s="12"/>
      <c r="J217" s="9"/>
      <c r="K217" s="2"/>
      <c r="L217" s="10"/>
      <c r="M217" s="13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4">
        <f t="shared" si="9"/>
        <v>0</v>
      </c>
      <c r="Z217" s="15">
        <f t="shared" si="11"/>
        <v>0</v>
      </c>
    </row>
    <row r="218" spans="3:26" x14ac:dyDescent="0.25">
      <c r="C218" s="9"/>
      <c r="D218" s="9"/>
      <c r="E218" s="9"/>
      <c r="F218" s="10"/>
      <c r="G218" s="9"/>
      <c r="H218" s="11"/>
      <c r="I218" s="12"/>
      <c r="J218" s="9"/>
      <c r="K218" s="2"/>
      <c r="L218" s="10"/>
      <c r="M218" s="13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4">
        <f t="shared" si="9"/>
        <v>0</v>
      </c>
      <c r="Z218" s="15">
        <f t="shared" si="11"/>
        <v>0</v>
      </c>
    </row>
    <row r="219" spans="3:26" x14ac:dyDescent="0.25">
      <c r="C219" s="9"/>
      <c r="D219" s="9"/>
      <c r="E219" s="9"/>
      <c r="F219" s="10"/>
      <c r="G219" s="9"/>
      <c r="H219" s="9"/>
      <c r="I219" s="12"/>
      <c r="J219" s="9"/>
      <c r="K219" s="1"/>
      <c r="L219" s="10"/>
      <c r="M219" s="13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4">
        <f t="shared" si="9"/>
        <v>0</v>
      </c>
      <c r="Z219" s="15">
        <f t="shared" si="11"/>
        <v>0</v>
      </c>
    </row>
    <row r="220" spans="3:26" x14ac:dyDescent="0.25">
      <c r="C220" s="9"/>
      <c r="D220" s="9"/>
      <c r="E220" s="9"/>
      <c r="F220" s="10"/>
      <c r="G220" s="9"/>
      <c r="H220" s="11"/>
      <c r="I220" s="12"/>
      <c r="J220" s="9"/>
      <c r="K220" s="2"/>
      <c r="L220" s="10"/>
      <c r="M220" s="13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4">
        <f t="shared" ref="Y220:Y269" si="12">SUM(M220:X220)</f>
        <v>0</v>
      </c>
      <c r="Z220" s="15">
        <f t="shared" si="11"/>
        <v>0</v>
      </c>
    </row>
    <row r="221" spans="3:26" x14ac:dyDescent="0.25">
      <c r="C221" s="17"/>
      <c r="D221" s="17"/>
      <c r="E221" s="9"/>
      <c r="F221" s="18"/>
      <c r="G221" s="17"/>
      <c r="H221" s="9"/>
      <c r="I221" s="12"/>
      <c r="J221" s="9"/>
      <c r="K221" s="2"/>
      <c r="L221" s="10"/>
      <c r="M221" s="13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4">
        <f t="shared" si="12"/>
        <v>0</v>
      </c>
      <c r="Z221" s="15">
        <v>0</v>
      </c>
    </row>
    <row r="222" spans="3:26" x14ac:dyDescent="0.25">
      <c r="C222" s="17"/>
      <c r="D222" s="17"/>
      <c r="E222" s="9"/>
      <c r="F222" s="18"/>
      <c r="G222" s="17"/>
      <c r="H222" s="9"/>
      <c r="I222" s="12"/>
      <c r="J222" s="9"/>
      <c r="K222" s="2"/>
      <c r="L222" s="10"/>
      <c r="M222" s="13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4">
        <f t="shared" si="12"/>
        <v>0</v>
      </c>
      <c r="Z222" s="15">
        <f t="shared" ref="Z222:Z265" si="13">J222-Y222</f>
        <v>0</v>
      </c>
    </row>
    <row r="223" spans="3:26" x14ac:dyDescent="0.25">
      <c r="C223" s="17"/>
      <c r="D223" s="17"/>
      <c r="E223" s="9"/>
      <c r="F223" s="18"/>
      <c r="G223" s="17"/>
      <c r="H223" s="9"/>
      <c r="I223" s="12"/>
      <c r="J223" s="9"/>
      <c r="K223" s="2"/>
      <c r="L223" s="10"/>
      <c r="M223" s="13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4">
        <f t="shared" si="12"/>
        <v>0</v>
      </c>
      <c r="Z223" s="15">
        <f t="shared" si="13"/>
        <v>0</v>
      </c>
    </row>
    <row r="224" spans="3:26" x14ac:dyDescent="0.25">
      <c r="C224" s="17"/>
      <c r="D224" s="17"/>
      <c r="E224" s="9"/>
      <c r="F224" s="18"/>
      <c r="G224" s="17"/>
      <c r="H224" s="9"/>
      <c r="I224" s="12"/>
      <c r="J224" s="9"/>
      <c r="K224" s="2"/>
      <c r="L224" s="10"/>
      <c r="M224" s="13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4">
        <f t="shared" si="12"/>
        <v>0</v>
      </c>
      <c r="Z224" s="15">
        <f t="shared" si="13"/>
        <v>0</v>
      </c>
    </row>
    <row r="225" spans="3:26" x14ac:dyDescent="0.25">
      <c r="C225" s="17"/>
      <c r="D225" s="17"/>
      <c r="E225" s="9"/>
      <c r="F225" s="18"/>
      <c r="G225" s="17"/>
      <c r="H225" s="9"/>
      <c r="I225" s="12"/>
      <c r="J225" s="9"/>
      <c r="K225" s="2"/>
      <c r="L225" s="10"/>
      <c r="M225" s="13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4">
        <f t="shared" si="12"/>
        <v>0</v>
      </c>
      <c r="Z225" s="15">
        <f t="shared" si="13"/>
        <v>0</v>
      </c>
    </row>
    <row r="226" spans="3:26" x14ac:dyDescent="0.25">
      <c r="C226" s="17"/>
      <c r="D226" s="17"/>
      <c r="E226" s="9"/>
      <c r="F226" s="18"/>
      <c r="G226" s="17"/>
      <c r="H226" s="9"/>
      <c r="I226" s="12"/>
      <c r="J226" s="9"/>
      <c r="K226" s="2"/>
      <c r="L226" s="10"/>
      <c r="M226" s="13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4">
        <f t="shared" si="12"/>
        <v>0</v>
      </c>
      <c r="Z226" s="15">
        <f t="shared" si="13"/>
        <v>0</v>
      </c>
    </row>
    <row r="227" spans="3:26" x14ac:dyDescent="0.25">
      <c r="C227" s="17"/>
      <c r="D227" s="17"/>
      <c r="E227" s="9"/>
      <c r="F227" s="18"/>
      <c r="G227" s="17"/>
      <c r="H227" s="9"/>
      <c r="I227" s="12"/>
      <c r="J227" s="9"/>
      <c r="K227" s="2"/>
      <c r="L227" s="10"/>
      <c r="M227" s="13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4">
        <f t="shared" si="12"/>
        <v>0</v>
      </c>
      <c r="Z227" s="15">
        <f t="shared" si="13"/>
        <v>0</v>
      </c>
    </row>
    <row r="228" spans="3:26" x14ac:dyDescent="0.25">
      <c r="C228" s="17"/>
      <c r="D228" s="17"/>
      <c r="E228" s="9"/>
      <c r="F228" s="18"/>
      <c r="G228" s="17"/>
      <c r="H228" s="9"/>
      <c r="I228" s="12"/>
      <c r="J228" s="9"/>
      <c r="K228" s="2"/>
      <c r="L228" s="10"/>
      <c r="M228" s="13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4">
        <f t="shared" si="12"/>
        <v>0</v>
      </c>
      <c r="Z228" s="15">
        <f t="shared" si="13"/>
        <v>0</v>
      </c>
    </row>
    <row r="229" spans="3:26" x14ac:dyDescent="0.25">
      <c r="C229" s="17"/>
      <c r="D229" s="17"/>
      <c r="E229" s="9"/>
      <c r="F229" s="18"/>
      <c r="G229" s="17"/>
      <c r="H229" s="9"/>
      <c r="I229" s="12"/>
      <c r="J229" s="9"/>
      <c r="K229" s="2"/>
      <c r="L229" s="10"/>
      <c r="M229" s="13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4">
        <f t="shared" si="12"/>
        <v>0</v>
      </c>
      <c r="Z229" s="15">
        <f t="shared" si="13"/>
        <v>0</v>
      </c>
    </row>
    <row r="230" spans="3:26" x14ac:dyDescent="0.25">
      <c r="C230" s="17"/>
      <c r="D230" s="17"/>
      <c r="E230" s="9"/>
      <c r="F230" s="18"/>
      <c r="G230" s="17"/>
      <c r="H230" s="9"/>
      <c r="I230" s="12"/>
      <c r="J230" s="9"/>
      <c r="K230" s="2"/>
      <c r="L230" s="10"/>
      <c r="M230" s="13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4">
        <f t="shared" si="12"/>
        <v>0</v>
      </c>
      <c r="Z230" s="15">
        <f t="shared" si="13"/>
        <v>0</v>
      </c>
    </row>
    <row r="231" spans="3:26" x14ac:dyDescent="0.25">
      <c r="C231" s="17"/>
      <c r="D231" s="17"/>
      <c r="E231" s="9"/>
      <c r="F231" s="18"/>
      <c r="G231" s="17"/>
      <c r="H231" s="9"/>
      <c r="I231" s="12"/>
      <c r="J231" s="9"/>
      <c r="K231" s="2"/>
      <c r="L231" s="10"/>
      <c r="M231" s="13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4">
        <f t="shared" si="12"/>
        <v>0</v>
      </c>
      <c r="Z231" s="15">
        <f t="shared" si="13"/>
        <v>0</v>
      </c>
    </row>
    <row r="232" spans="3:26" x14ac:dyDescent="0.25">
      <c r="C232" s="17"/>
      <c r="D232" s="17"/>
      <c r="E232" s="9"/>
      <c r="F232" s="18"/>
      <c r="G232" s="17"/>
      <c r="H232" s="9"/>
      <c r="I232" s="12"/>
      <c r="J232" s="9"/>
      <c r="K232" s="2"/>
      <c r="L232" s="10"/>
      <c r="M232" s="13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4">
        <f t="shared" si="12"/>
        <v>0</v>
      </c>
      <c r="Z232" s="15">
        <f t="shared" si="13"/>
        <v>0</v>
      </c>
    </row>
    <row r="233" spans="3:26" x14ac:dyDescent="0.25">
      <c r="C233" s="17"/>
      <c r="D233" s="17"/>
      <c r="E233" s="9"/>
      <c r="F233" s="18"/>
      <c r="G233" s="17"/>
      <c r="H233" s="9"/>
      <c r="I233" s="12"/>
      <c r="J233" s="9"/>
      <c r="K233" s="2"/>
      <c r="L233" s="10"/>
      <c r="M233" s="13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4">
        <f t="shared" si="12"/>
        <v>0</v>
      </c>
      <c r="Z233" s="15">
        <f t="shared" si="13"/>
        <v>0</v>
      </c>
    </row>
    <row r="234" spans="3:26" x14ac:dyDescent="0.25">
      <c r="C234" s="17"/>
      <c r="D234" s="17"/>
      <c r="E234" s="9"/>
      <c r="F234" s="18"/>
      <c r="G234" s="17"/>
      <c r="H234" s="9"/>
      <c r="I234" s="12"/>
      <c r="J234" s="9"/>
      <c r="K234" s="1"/>
      <c r="L234" s="10"/>
      <c r="M234" s="13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4">
        <f t="shared" si="12"/>
        <v>0</v>
      </c>
      <c r="Z234" s="15">
        <f t="shared" si="13"/>
        <v>0</v>
      </c>
    </row>
    <row r="235" spans="3:26" x14ac:dyDescent="0.25">
      <c r="C235" s="17"/>
      <c r="D235" s="17"/>
      <c r="E235" s="9"/>
      <c r="F235" s="18"/>
      <c r="G235" s="17"/>
      <c r="H235" s="9"/>
      <c r="I235" s="12"/>
      <c r="J235" s="9"/>
      <c r="K235" s="2"/>
      <c r="L235" s="10"/>
      <c r="M235" s="13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4">
        <f t="shared" si="12"/>
        <v>0</v>
      </c>
      <c r="Z235" s="15">
        <f t="shared" si="13"/>
        <v>0</v>
      </c>
    </row>
    <row r="236" spans="3:26" x14ac:dyDescent="0.25">
      <c r="C236" s="17"/>
      <c r="D236" s="17"/>
      <c r="E236" s="9"/>
      <c r="F236" s="18"/>
      <c r="G236" s="17"/>
      <c r="H236" s="9"/>
      <c r="I236" s="12"/>
      <c r="J236" s="9"/>
      <c r="K236" s="2"/>
      <c r="L236" s="10"/>
      <c r="M236" s="13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4">
        <f t="shared" si="12"/>
        <v>0</v>
      </c>
      <c r="Z236" s="15">
        <f t="shared" si="13"/>
        <v>0</v>
      </c>
    </row>
    <row r="237" spans="3:26" x14ac:dyDescent="0.25">
      <c r="C237" s="17"/>
      <c r="D237" s="17"/>
      <c r="E237" s="9"/>
      <c r="F237" s="18"/>
      <c r="G237" s="17"/>
      <c r="H237" s="9"/>
      <c r="I237" s="12"/>
      <c r="J237" s="9"/>
      <c r="K237" s="2"/>
      <c r="L237" s="10"/>
      <c r="M237" s="13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4">
        <f t="shared" si="12"/>
        <v>0</v>
      </c>
      <c r="Z237" s="15">
        <f t="shared" si="13"/>
        <v>0</v>
      </c>
    </row>
    <row r="238" spans="3:26" x14ac:dyDescent="0.25">
      <c r="C238" s="17"/>
      <c r="D238" s="17"/>
      <c r="E238" s="9"/>
      <c r="F238" s="18"/>
      <c r="G238" s="17"/>
      <c r="H238" s="9"/>
      <c r="I238" s="12"/>
      <c r="J238" s="9"/>
      <c r="K238" s="2"/>
      <c r="L238" s="10"/>
      <c r="M238" s="13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4">
        <f t="shared" si="12"/>
        <v>0</v>
      </c>
      <c r="Z238" s="15">
        <f t="shared" si="13"/>
        <v>0</v>
      </c>
    </row>
    <row r="239" spans="3:26" x14ac:dyDescent="0.25">
      <c r="C239" s="17"/>
      <c r="D239" s="17"/>
      <c r="E239" s="9"/>
      <c r="F239" s="18"/>
      <c r="G239" s="17"/>
      <c r="H239" s="9"/>
      <c r="I239" s="12"/>
      <c r="J239" s="9"/>
      <c r="K239" s="23"/>
      <c r="L239" s="24"/>
      <c r="M239" s="9"/>
      <c r="N239" s="12"/>
      <c r="O239" s="25"/>
      <c r="P239" s="12"/>
      <c r="Q239" s="12"/>
      <c r="R239" s="12"/>
      <c r="S239" s="12"/>
      <c r="T239" s="12"/>
      <c r="U239" s="12"/>
      <c r="V239" s="12"/>
      <c r="W239" s="12"/>
      <c r="X239" s="12"/>
      <c r="Y239" s="14">
        <f t="shared" si="12"/>
        <v>0</v>
      </c>
      <c r="Z239" s="15">
        <f t="shared" si="13"/>
        <v>0</v>
      </c>
    </row>
    <row r="240" spans="3:26" x14ac:dyDescent="0.25">
      <c r="C240" s="17"/>
      <c r="D240" s="17"/>
      <c r="E240" s="9"/>
      <c r="F240" s="18"/>
      <c r="G240" s="17"/>
      <c r="H240" s="9"/>
      <c r="I240" s="12"/>
      <c r="J240" s="9"/>
      <c r="K240" s="23"/>
      <c r="L240" s="24"/>
      <c r="M240" s="9"/>
      <c r="N240" s="12"/>
      <c r="O240" s="25"/>
      <c r="P240" s="12"/>
      <c r="Q240" s="12"/>
      <c r="R240" s="12"/>
      <c r="S240" s="12"/>
      <c r="T240" s="12"/>
      <c r="U240" s="12"/>
      <c r="V240" s="12"/>
      <c r="W240" s="12"/>
      <c r="X240" s="12"/>
      <c r="Y240" s="14">
        <f t="shared" si="12"/>
        <v>0</v>
      </c>
      <c r="Z240" s="15">
        <f t="shared" si="13"/>
        <v>0</v>
      </c>
    </row>
    <row r="241" spans="3:26" x14ac:dyDescent="0.25">
      <c r="C241" s="9"/>
      <c r="D241" s="9"/>
      <c r="E241" s="9"/>
      <c r="F241" s="10"/>
      <c r="G241" s="9"/>
      <c r="H241" s="9"/>
      <c r="I241" s="12"/>
      <c r="J241" s="9"/>
      <c r="K241" s="23"/>
      <c r="L241" s="24"/>
      <c r="M241" s="9"/>
      <c r="N241" s="12"/>
      <c r="O241" s="25"/>
      <c r="P241" s="12"/>
      <c r="Q241" s="12"/>
      <c r="R241" s="12"/>
      <c r="S241" s="12"/>
      <c r="T241" s="12"/>
      <c r="U241" s="12"/>
      <c r="V241" s="12"/>
      <c r="W241" s="12"/>
      <c r="X241" s="12"/>
      <c r="Y241" s="14">
        <f t="shared" si="12"/>
        <v>0</v>
      </c>
      <c r="Z241" s="15">
        <f t="shared" si="13"/>
        <v>0</v>
      </c>
    </row>
    <row r="242" spans="3:26" x14ac:dyDescent="0.25">
      <c r="C242" s="9"/>
      <c r="D242" s="9"/>
      <c r="E242" s="9"/>
      <c r="F242" s="10"/>
      <c r="G242" s="9"/>
      <c r="H242" s="9"/>
      <c r="I242" s="12"/>
      <c r="J242" s="9"/>
      <c r="K242" s="2"/>
      <c r="L242" s="10"/>
      <c r="M242" s="13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4">
        <f t="shared" si="12"/>
        <v>0</v>
      </c>
      <c r="Z242" s="15">
        <f t="shared" si="13"/>
        <v>0</v>
      </c>
    </row>
    <row r="243" spans="3:26" x14ac:dyDescent="0.25">
      <c r="C243" s="9"/>
      <c r="D243" s="9"/>
      <c r="E243" s="9"/>
      <c r="F243" s="10"/>
      <c r="G243" s="9"/>
      <c r="H243" s="9"/>
      <c r="I243" s="12"/>
      <c r="J243" s="9"/>
      <c r="K243" s="23"/>
      <c r="L243" s="24"/>
      <c r="M243" s="9"/>
      <c r="N243" s="12"/>
      <c r="O243" s="25"/>
      <c r="P243" s="12"/>
      <c r="Q243" s="12"/>
      <c r="R243" s="12"/>
      <c r="S243" s="12"/>
      <c r="T243" s="12"/>
      <c r="U243" s="12"/>
      <c r="V243" s="12"/>
      <c r="W243" s="12"/>
      <c r="X243" s="12"/>
      <c r="Y243" s="14">
        <f t="shared" si="12"/>
        <v>0</v>
      </c>
      <c r="Z243" s="15">
        <f t="shared" si="13"/>
        <v>0</v>
      </c>
    </row>
    <row r="244" spans="3:26" x14ac:dyDescent="0.25">
      <c r="C244" s="9"/>
      <c r="D244" s="9"/>
      <c r="E244" s="9"/>
      <c r="F244" s="10"/>
      <c r="G244" s="9"/>
      <c r="H244" s="9"/>
      <c r="I244" s="12"/>
      <c r="J244" s="9"/>
      <c r="K244" s="2"/>
      <c r="L244" s="10"/>
      <c r="M244" s="13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4">
        <f t="shared" si="12"/>
        <v>0</v>
      </c>
      <c r="Z244" s="15">
        <f t="shared" si="13"/>
        <v>0</v>
      </c>
    </row>
    <row r="245" spans="3:26" x14ac:dyDescent="0.25">
      <c r="C245" s="26"/>
      <c r="D245" s="26"/>
      <c r="E245" s="27"/>
      <c r="F245" s="28"/>
      <c r="G245" s="26"/>
      <c r="H245" s="9"/>
      <c r="I245" s="12"/>
      <c r="J245" s="9"/>
      <c r="K245" s="2"/>
      <c r="L245" s="10"/>
      <c r="M245" s="13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4">
        <f t="shared" si="12"/>
        <v>0</v>
      </c>
      <c r="Z245" s="15">
        <f t="shared" si="13"/>
        <v>0</v>
      </c>
    </row>
    <row r="246" spans="3:26" x14ac:dyDescent="0.25">
      <c r="C246" s="17"/>
      <c r="D246" s="17"/>
      <c r="E246" s="9"/>
      <c r="F246" s="18"/>
      <c r="G246" s="17"/>
      <c r="H246" s="9"/>
      <c r="I246" s="12"/>
      <c r="J246" s="9"/>
      <c r="K246" s="1"/>
      <c r="L246" s="10"/>
      <c r="M246" s="13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4">
        <f t="shared" si="12"/>
        <v>0</v>
      </c>
      <c r="Z246" s="15">
        <f t="shared" si="13"/>
        <v>0</v>
      </c>
    </row>
    <row r="247" spans="3:26" x14ac:dyDescent="0.25">
      <c r="C247" s="17"/>
      <c r="D247" s="17"/>
      <c r="E247" s="9"/>
      <c r="F247" s="18"/>
      <c r="G247" s="17"/>
      <c r="H247" s="9"/>
      <c r="I247" s="12"/>
      <c r="J247" s="9"/>
      <c r="K247" s="2"/>
      <c r="L247" s="10"/>
      <c r="M247" s="13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4">
        <f t="shared" si="12"/>
        <v>0</v>
      </c>
      <c r="Z247" s="15">
        <f t="shared" si="13"/>
        <v>0</v>
      </c>
    </row>
    <row r="248" spans="3:26" x14ac:dyDescent="0.25">
      <c r="C248" s="17"/>
      <c r="D248" s="17"/>
      <c r="E248" s="9"/>
      <c r="F248" s="18"/>
      <c r="G248" s="17"/>
      <c r="H248" s="9"/>
      <c r="I248" s="12"/>
      <c r="J248" s="9"/>
      <c r="K248" s="1"/>
      <c r="L248" s="10"/>
      <c r="M248" s="13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4">
        <f t="shared" si="12"/>
        <v>0</v>
      </c>
      <c r="Z248" s="15">
        <f t="shared" si="13"/>
        <v>0</v>
      </c>
    </row>
    <row r="249" spans="3:26" x14ac:dyDescent="0.25">
      <c r="C249" s="17"/>
      <c r="D249" s="17"/>
      <c r="E249" s="9"/>
      <c r="F249" s="18"/>
      <c r="G249" s="17"/>
      <c r="H249" s="11"/>
      <c r="I249" s="12"/>
      <c r="J249" s="9"/>
      <c r="K249" s="2"/>
      <c r="L249" s="10"/>
      <c r="M249" s="13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4">
        <f t="shared" si="12"/>
        <v>0</v>
      </c>
      <c r="Z249" s="15">
        <f t="shared" si="13"/>
        <v>0</v>
      </c>
    </row>
    <row r="250" spans="3:26" x14ac:dyDescent="0.25">
      <c r="C250" s="9"/>
      <c r="D250" s="9"/>
      <c r="E250" s="9"/>
      <c r="F250" s="10"/>
      <c r="G250" s="9"/>
      <c r="H250" s="11"/>
      <c r="I250" s="12"/>
      <c r="J250" s="9"/>
      <c r="K250" s="2"/>
      <c r="L250" s="10"/>
      <c r="M250" s="13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4">
        <f t="shared" si="12"/>
        <v>0</v>
      </c>
      <c r="Z250" s="15">
        <f t="shared" si="13"/>
        <v>0</v>
      </c>
    </row>
    <row r="251" spans="3:26" x14ac:dyDescent="0.25">
      <c r="C251" s="17"/>
      <c r="D251" s="17"/>
      <c r="E251" s="9"/>
      <c r="F251" s="18"/>
      <c r="G251" s="17"/>
      <c r="H251" s="9"/>
      <c r="I251" s="12"/>
      <c r="J251" s="9"/>
      <c r="K251" s="2"/>
      <c r="L251" s="10"/>
      <c r="M251" s="13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4">
        <f t="shared" si="12"/>
        <v>0</v>
      </c>
      <c r="Z251" s="15">
        <f t="shared" si="13"/>
        <v>0</v>
      </c>
    </row>
    <row r="252" spans="3:26" x14ac:dyDescent="0.25">
      <c r="C252" s="17"/>
      <c r="D252" s="17"/>
      <c r="E252" s="9"/>
      <c r="F252" s="18"/>
      <c r="G252" s="17"/>
      <c r="H252" s="9"/>
      <c r="I252" s="12"/>
      <c r="J252" s="9"/>
      <c r="K252" s="2"/>
      <c r="L252" s="10"/>
      <c r="M252" s="13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4">
        <f t="shared" si="12"/>
        <v>0</v>
      </c>
      <c r="Z252" s="15">
        <f t="shared" si="13"/>
        <v>0</v>
      </c>
    </row>
    <row r="253" spans="3:26" x14ac:dyDescent="0.25">
      <c r="C253" s="9"/>
      <c r="D253" s="9"/>
      <c r="E253" s="9"/>
      <c r="F253" s="10"/>
      <c r="G253" s="9"/>
      <c r="H253" s="9"/>
      <c r="I253" s="12"/>
      <c r="J253" s="9"/>
      <c r="K253" s="2"/>
      <c r="L253" s="10"/>
      <c r="M253" s="13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4">
        <f t="shared" si="12"/>
        <v>0</v>
      </c>
      <c r="Z253" s="15">
        <f t="shared" si="13"/>
        <v>0</v>
      </c>
    </row>
    <row r="254" spans="3:26" x14ac:dyDescent="0.25">
      <c r="C254" s="9"/>
      <c r="D254" s="9"/>
      <c r="E254" s="9"/>
      <c r="F254" s="10"/>
      <c r="G254" s="9"/>
      <c r="H254" s="11"/>
      <c r="I254" s="12"/>
      <c r="J254" s="9"/>
      <c r="K254" s="2"/>
      <c r="L254" s="10"/>
      <c r="M254" s="13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4">
        <f t="shared" si="12"/>
        <v>0</v>
      </c>
      <c r="Z254" s="15">
        <f t="shared" si="13"/>
        <v>0</v>
      </c>
    </row>
    <row r="255" spans="3:26" x14ac:dyDescent="0.25">
      <c r="C255" s="9"/>
      <c r="D255" s="9"/>
      <c r="E255" s="9"/>
      <c r="F255" s="10"/>
      <c r="G255" s="9"/>
      <c r="H255" s="9"/>
      <c r="I255" s="12"/>
      <c r="J255" s="9"/>
      <c r="K255" s="2"/>
      <c r="L255" s="10"/>
      <c r="M255" s="13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4">
        <f t="shared" si="12"/>
        <v>0</v>
      </c>
      <c r="Z255" s="15">
        <f t="shared" si="13"/>
        <v>0</v>
      </c>
    </row>
    <row r="256" spans="3:26" x14ac:dyDescent="0.25">
      <c r="C256" s="9"/>
      <c r="D256" s="9"/>
      <c r="E256" s="9"/>
      <c r="F256" s="10"/>
      <c r="G256" s="9"/>
      <c r="H256" s="11"/>
      <c r="I256" s="12"/>
      <c r="J256" s="9"/>
      <c r="K256" s="2"/>
      <c r="L256" s="10"/>
      <c r="M256" s="13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4">
        <f t="shared" si="12"/>
        <v>0</v>
      </c>
      <c r="Z256" s="15">
        <f t="shared" si="13"/>
        <v>0</v>
      </c>
    </row>
    <row r="257" spans="3:26" x14ac:dyDescent="0.25">
      <c r="C257" s="17"/>
      <c r="D257" s="17"/>
      <c r="E257" s="9"/>
      <c r="F257" s="18"/>
      <c r="G257" s="17"/>
      <c r="H257" s="9"/>
      <c r="I257" s="12"/>
      <c r="J257" s="9"/>
      <c r="K257" s="2"/>
      <c r="L257" s="10"/>
      <c r="M257" s="13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4">
        <f t="shared" si="12"/>
        <v>0</v>
      </c>
      <c r="Z257" s="15">
        <f t="shared" si="13"/>
        <v>0</v>
      </c>
    </row>
    <row r="258" spans="3:26" x14ac:dyDescent="0.25">
      <c r="C258" s="17"/>
      <c r="D258" s="17"/>
      <c r="E258" s="9"/>
      <c r="F258" s="18"/>
      <c r="G258" s="17"/>
      <c r="H258" s="9"/>
      <c r="I258" s="12"/>
      <c r="J258" s="9"/>
      <c r="K258" s="2"/>
      <c r="L258" s="10"/>
      <c r="M258" s="13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4">
        <f t="shared" si="12"/>
        <v>0</v>
      </c>
      <c r="Z258" s="15">
        <f t="shared" si="13"/>
        <v>0</v>
      </c>
    </row>
    <row r="259" spans="3:26" x14ac:dyDescent="0.25">
      <c r="C259" s="17"/>
      <c r="D259" s="17"/>
      <c r="E259" s="9"/>
      <c r="F259" s="18"/>
      <c r="G259" s="17"/>
      <c r="H259" s="9"/>
      <c r="I259" s="12"/>
      <c r="J259" s="9"/>
      <c r="K259" s="2"/>
      <c r="L259" s="10"/>
      <c r="M259" s="13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4">
        <f t="shared" si="12"/>
        <v>0</v>
      </c>
      <c r="Z259" s="15">
        <f t="shared" si="13"/>
        <v>0</v>
      </c>
    </row>
    <row r="260" spans="3:26" x14ac:dyDescent="0.25">
      <c r="C260" s="9"/>
      <c r="D260" s="9"/>
      <c r="E260" s="9"/>
      <c r="F260" s="10"/>
      <c r="G260" s="9"/>
      <c r="H260" s="9"/>
      <c r="I260" s="12"/>
      <c r="J260" s="9"/>
      <c r="K260" s="2"/>
      <c r="L260" s="10"/>
      <c r="M260" s="13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4">
        <f t="shared" si="12"/>
        <v>0</v>
      </c>
      <c r="Z260" s="15">
        <f t="shared" si="13"/>
        <v>0</v>
      </c>
    </row>
    <row r="261" spans="3:26" x14ac:dyDescent="0.25">
      <c r="C261" s="9"/>
      <c r="D261" s="17"/>
      <c r="E261" s="9"/>
      <c r="F261" s="18"/>
      <c r="G261" s="17"/>
      <c r="H261" s="9"/>
      <c r="I261" s="12"/>
      <c r="J261" s="9"/>
      <c r="K261" s="2"/>
      <c r="L261" s="10"/>
      <c r="M261" s="13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4">
        <f t="shared" si="12"/>
        <v>0</v>
      </c>
      <c r="Z261" s="15">
        <f t="shared" si="13"/>
        <v>0</v>
      </c>
    </row>
    <row r="262" spans="3:26" x14ac:dyDescent="0.25">
      <c r="C262" s="9"/>
      <c r="D262" s="9"/>
      <c r="E262" s="9"/>
      <c r="F262" s="10"/>
      <c r="G262" s="9"/>
      <c r="H262" s="9"/>
      <c r="I262" s="12"/>
      <c r="J262" s="9"/>
      <c r="K262" s="2"/>
      <c r="L262" s="10"/>
      <c r="M262" s="13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4">
        <f t="shared" si="12"/>
        <v>0</v>
      </c>
      <c r="Z262" s="15">
        <f t="shared" si="13"/>
        <v>0</v>
      </c>
    </row>
    <row r="263" spans="3:26" x14ac:dyDescent="0.25">
      <c r="C263" s="9"/>
      <c r="D263" s="9"/>
      <c r="E263" s="9"/>
      <c r="F263" s="10"/>
      <c r="G263" s="9"/>
      <c r="H263" s="9"/>
      <c r="I263" s="12"/>
      <c r="J263" s="9"/>
      <c r="K263" s="2"/>
      <c r="L263" s="10"/>
      <c r="M263" s="13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4">
        <f t="shared" si="12"/>
        <v>0</v>
      </c>
      <c r="Z263" s="15">
        <f t="shared" si="13"/>
        <v>0</v>
      </c>
    </row>
    <row r="264" spans="3:26" x14ac:dyDescent="0.25">
      <c r="C264" s="17"/>
      <c r="D264" s="17"/>
      <c r="E264" s="9"/>
      <c r="F264" s="18"/>
      <c r="G264" s="17"/>
      <c r="H264" s="9"/>
      <c r="I264" s="12"/>
      <c r="J264" s="9"/>
      <c r="K264" s="2"/>
      <c r="L264" s="10"/>
      <c r="M264" s="13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4">
        <f t="shared" si="12"/>
        <v>0</v>
      </c>
      <c r="Z264" s="15">
        <f t="shared" si="13"/>
        <v>0</v>
      </c>
    </row>
    <row r="265" spans="3:26" x14ac:dyDescent="0.25">
      <c r="C265" s="9"/>
      <c r="D265" s="9"/>
      <c r="E265" s="9"/>
      <c r="F265" s="10"/>
      <c r="G265" s="9"/>
      <c r="H265" s="9"/>
      <c r="I265" s="12"/>
      <c r="J265" s="9"/>
      <c r="K265" s="2"/>
      <c r="L265" s="10"/>
      <c r="M265" s="13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4">
        <f t="shared" si="12"/>
        <v>0</v>
      </c>
      <c r="Z265" s="15">
        <f t="shared" si="13"/>
        <v>0</v>
      </c>
    </row>
    <row r="266" spans="3:26" x14ac:dyDescent="0.25">
      <c r="C266" s="17"/>
      <c r="D266" s="17"/>
      <c r="E266" s="9"/>
      <c r="F266" s="18"/>
      <c r="G266" s="17"/>
      <c r="H266" s="9"/>
      <c r="I266" s="12"/>
      <c r="J266" s="9"/>
      <c r="K266" s="2"/>
      <c r="L266" s="10"/>
      <c r="M266" s="13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4">
        <f t="shared" si="12"/>
        <v>0</v>
      </c>
      <c r="Z266" s="15">
        <v>0</v>
      </c>
    </row>
    <row r="267" spans="3:26" x14ac:dyDescent="0.25">
      <c r="C267" s="9"/>
      <c r="D267" s="9"/>
      <c r="E267" s="9"/>
      <c r="F267" s="10"/>
      <c r="G267" s="9"/>
      <c r="H267" s="9"/>
      <c r="I267" s="12"/>
      <c r="J267" s="9"/>
      <c r="K267" s="2"/>
      <c r="L267" s="10"/>
      <c r="M267" s="13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4">
        <f t="shared" si="12"/>
        <v>0</v>
      </c>
      <c r="Z267" s="15">
        <f>J267-Y267</f>
        <v>0</v>
      </c>
    </row>
    <row r="268" spans="3:26" x14ac:dyDescent="0.25">
      <c r="C268" s="9"/>
      <c r="D268" s="9"/>
      <c r="E268" s="9"/>
      <c r="F268" s="10"/>
      <c r="G268" s="9"/>
      <c r="H268" s="9"/>
      <c r="I268" s="12"/>
      <c r="J268" s="9"/>
      <c r="K268" s="2"/>
      <c r="L268" s="10"/>
      <c r="M268" s="13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4">
        <f t="shared" si="12"/>
        <v>0</v>
      </c>
      <c r="Z268" s="15">
        <f>J268-Y268</f>
        <v>0</v>
      </c>
    </row>
    <row r="269" spans="3:26" x14ac:dyDescent="0.25">
      <c r="C269" s="9"/>
      <c r="D269" s="9"/>
      <c r="E269" s="9"/>
      <c r="F269" s="10"/>
      <c r="G269" s="9"/>
      <c r="H269" s="9"/>
      <c r="I269" s="12"/>
      <c r="J269" s="9"/>
      <c r="K269" s="2"/>
      <c r="L269" s="10"/>
      <c r="M269" s="13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4">
        <f t="shared" si="12"/>
        <v>0</v>
      </c>
      <c r="Z269" s="15">
        <f>J269-Y269</f>
        <v>0</v>
      </c>
    </row>
  </sheetData>
  <autoFilter ref="C1:Z269"/>
  <dataValidations count="1">
    <dataValidation type="decimal" allowBlank="1" showInputMessage="1" showErrorMessage="1" sqref="I2:I5">
      <formula1>0</formula1>
      <formula2>140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40"/>
  <sheetViews>
    <sheetView workbookViewId="0">
      <selection activeCell="Q27" sqref="Q27"/>
    </sheetView>
  </sheetViews>
  <sheetFormatPr baseColWidth="10" defaultRowHeight="15" x14ac:dyDescent="0.25"/>
  <cols>
    <col min="2" max="2" width="3.7109375" customWidth="1"/>
    <col min="3" max="3" width="30.42578125" bestFit="1" customWidth="1"/>
    <col min="4" max="4" width="28.85546875" bestFit="1" customWidth="1"/>
    <col min="5" max="5" width="23.5703125" bestFit="1" customWidth="1"/>
    <col min="6" max="6" width="14.140625" bestFit="1" customWidth="1"/>
    <col min="7" max="7" width="28.5703125" bestFit="1" customWidth="1"/>
    <col min="8" max="8" width="15.28515625" customWidth="1"/>
    <col min="9" max="9" width="17.140625" customWidth="1"/>
    <col min="10" max="10" width="23.42578125" customWidth="1"/>
  </cols>
  <sheetData>
    <row r="1" spans="3:10" ht="38.25" x14ac:dyDescent="0.25">
      <c r="C1" s="45" t="s">
        <v>89</v>
      </c>
      <c r="D1" s="45" t="s">
        <v>90</v>
      </c>
      <c r="E1" s="45" t="s">
        <v>91</v>
      </c>
      <c r="F1" s="46" t="s">
        <v>92</v>
      </c>
      <c r="G1" s="45" t="s">
        <v>93</v>
      </c>
      <c r="H1" s="45" t="s">
        <v>100</v>
      </c>
      <c r="I1" s="47" t="s">
        <v>101</v>
      </c>
      <c r="J1" s="45" t="s">
        <v>102</v>
      </c>
    </row>
    <row r="2" spans="3:10" x14ac:dyDescent="0.25">
      <c r="C2" s="48" t="s">
        <v>0</v>
      </c>
      <c r="D2" s="48" t="s">
        <v>1</v>
      </c>
      <c r="E2" s="48" t="s">
        <v>2</v>
      </c>
      <c r="F2" s="49">
        <v>27266</v>
      </c>
      <c r="G2" s="48" t="s">
        <v>3</v>
      </c>
      <c r="H2" s="50"/>
      <c r="I2" s="51">
        <v>20</v>
      </c>
      <c r="J2" s="48">
        <v>0</v>
      </c>
    </row>
    <row r="3" spans="3:10" x14ac:dyDescent="0.25">
      <c r="C3" s="48" t="s">
        <v>4</v>
      </c>
      <c r="D3" s="48" t="s">
        <v>5</v>
      </c>
      <c r="E3" s="48" t="s">
        <v>6</v>
      </c>
      <c r="F3" s="49">
        <v>37562</v>
      </c>
      <c r="G3" s="48" t="s">
        <v>7</v>
      </c>
      <c r="H3" s="48">
        <v>1</v>
      </c>
      <c r="I3" s="51">
        <v>28.5</v>
      </c>
      <c r="J3" s="48">
        <v>140</v>
      </c>
    </row>
    <row r="4" spans="3:10" x14ac:dyDescent="0.25">
      <c r="C4" s="48" t="s">
        <v>8</v>
      </c>
      <c r="D4" s="48" t="s">
        <v>1</v>
      </c>
      <c r="E4" s="48" t="s">
        <v>2</v>
      </c>
      <c r="F4" s="49">
        <v>29589</v>
      </c>
      <c r="G4" s="48" t="s">
        <v>2</v>
      </c>
      <c r="H4" s="48"/>
      <c r="I4" s="51">
        <v>20</v>
      </c>
      <c r="J4" s="48">
        <v>0</v>
      </c>
    </row>
    <row r="5" spans="3:10" x14ac:dyDescent="0.25">
      <c r="C5" s="48" t="s">
        <v>9</v>
      </c>
      <c r="D5" s="48" t="s">
        <v>1</v>
      </c>
      <c r="E5" s="48" t="s">
        <v>10</v>
      </c>
      <c r="F5" s="49">
        <v>39362</v>
      </c>
      <c r="G5" s="48" t="s">
        <v>10</v>
      </c>
      <c r="H5" s="48"/>
      <c r="I5" s="51">
        <v>20</v>
      </c>
      <c r="J5" s="48">
        <v>0</v>
      </c>
    </row>
    <row r="6" spans="3:10" x14ac:dyDescent="0.25">
      <c r="C6" s="48" t="s">
        <v>11</v>
      </c>
      <c r="D6" s="48" t="s">
        <v>1</v>
      </c>
      <c r="E6" s="48" t="s">
        <v>2</v>
      </c>
      <c r="F6" s="49">
        <v>25177</v>
      </c>
      <c r="G6" s="48" t="s">
        <v>12</v>
      </c>
      <c r="H6" s="48"/>
      <c r="I6" s="51">
        <v>42</v>
      </c>
      <c r="J6" s="48">
        <v>0</v>
      </c>
    </row>
    <row r="7" spans="3:10" x14ac:dyDescent="0.25">
      <c r="C7" s="48" t="s">
        <v>13</v>
      </c>
      <c r="D7" s="48" t="s">
        <v>14</v>
      </c>
      <c r="E7" s="48" t="s">
        <v>6</v>
      </c>
      <c r="F7" s="49">
        <v>32253</v>
      </c>
      <c r="G7" s="48" t="s">
        <v>7</v>
      </c>
      <c r="H7" s="48"/>
      <c r="I7" s="51">
        <v>28.5</v>
      </c>
      <c r="J7" s="48">
        <v>140</v>
      </c>
    </row>
    <row r="8" spans="3:10" x14ac:dyDescent="0.25">
      <c r="C8" s="48" t="s">
        <v>15</v>
      </c>
      <c r="D8" s="48" t="s">
        <v>16</v>
      </c>
      <c r="E8" s="48" t="s">
        <v>17</v>
      </c>
      <c r="F8" s="49">
        <v>19984</v>
      </c>
      <c r="G8" s="48" t="s">
        <v>3</v>
      </c>
      <c r="H8" s="48"/>
      <c r="I8" s="51">
        <v>20</v>
      </c>
      <c r="J8" s="48">
        <v>0</v>
      </c>
    </row>
    <row r="9" spans="3:10" x14ac:dyDescent="0.25">
      <c r="C9" s="48" t="s">
        <v>18</v>
      </c>
      <c r="D9" s="48" t="s">
        <v>14</v>
      </c>
      <c r="E9" s="48" t="s">
        <v>19</v>
      </c>
      <c r="F9" s="49">
        <v>31622</v>
      </c>
      <c r="G9" s="48" t="s">
        <v>20</v>
      </c>
      <c r="H9" s="48"/>
      <c r="I9" s="51">
        <v>28.5</v>
      </c>
      <c r="J9" s="48">
        <v>0</v>
      </c>
    </row>
    <row r="10" spans="3:10" x14ac:dyDescent="0.25">
      <c r="C10" s="48" t="s">
        <v>21</v>
      </c>
      <c r="D10" s="48" t="s">
        <v>22</v>
      </c>
      <c r="E10" s="48" t="s">
        <v>6</v>
      </c>
      <c r="F10" s="49">
        <v>37273</v>
      </c>
      <c r="G10" s="48" t="s">
        <v>7</v>
      </c>
      <c r="H10" s="48"/>
      <c r="I10" s="51">
        <v>28.5</v>
      </c>
      <c r="J10" s="48">
        <v>140</v>
      </c>
    </row>
    <row r="11" spans="3:10" x14ac:dyDescent="0.25">
      <c r="C11" s="48" t="s">
        <v>23</v>
      </c>
      <c r="D11" s="48" t="s">
        <v>14</v>
      </c>
      <c r="E11" s="48" t="s">
        <v>24</v>
      </c>
      <c r="F11" s="49">
        <v>28308</v>
      </c>
      <c r="G11" s="48" t="s">
        <v>24</v>
      </c>
      <c r="H11" s="48"/>
      <c r="I11" s="51">
        <v>20</v>
      </c>
      <c r="J11" s="48">
        <v>0</v>
      </c>
    </row>
    <row r="12" spans="3:10" x14ac:dyDescent="0.25">
      <c r="C12" s="48" t="s">
        <v>25</v>
      </c>
      <c r="D12" s="48" t="s">
        <v>14</v>
      </c>
      <c r="E12" s="48" t="s">
        <v>6</v>
      </c>
      <c r="F12" s="49">
        <v>37455</v>
      </c>
      <c r="G12" s="48" t="s">
        <v>26</v>
      </c>
      <c r="H12" s="48"/>
      <c r="I12" s="51">
        <v>28.5</v>
      </c>
      <c r="J12" s="48">
        <v>0</v>
      </c>
    </row>
    <row r="13" spans="3:10" x14ac:dyDescent="0.25">
      <c r="C13" s="48" t="s">
        <v>27</v>
      </c>
      <c r="D13" s="48" t="s">
        <v>28</v>
      </c>
      <c r="E13" s="48" t="s">
        <v>2</v>
      </c>
      <c r="F13" s="49">
        <v>24761</v>
      </c>
      <c r="G13" s="48" t="s">
        <v>2</v>
      </c>
      <c r="H13" s="48"/>
      <c r="I13" s="51">
        <v>20</v>
      </c>
      <c r="J13" s="48">
        <v>0</v>
      </c>
    </row>
    <row r="14" spans="3:10" x14ac:dyDescent="0.25">
      <c r="C14" s="48" t="s">
        <v>29</v>
      </c>
      <c r="D14" s="48" t="s">
        <v>30</v>
      </c>
      <c r="E14" s="48" t="s">
        <v>31</v>
      </c>
      <c r="F14" s="49">
        <v>26093</v>
      </c>
      <c r="G14" s="48" t="s">
        <v>31</v>
      </c>
      <c r="H14" s="48"/>
      <c r="I14" s="51">
        <v>20</v>
      </c>
      <c r="J14" s="48">
        <v>0</v>
      </c>
    </row>
    <row r="15" spans="3:10" x14ac:dyDescent="0.25">
      <c r="C15" s="48" t="s">
        <v>32</v>
      </c>
      <c r="D15" s="48" t="s">
        <v>33</v>
      </c>
      <c r="E15" s="48" t="s">
        <v>34</v>
      </c>
      <c r="F15" s="49">
        <v>34715</v>
      </c>
      <c r="G15" s="48" t="s">
        <v>7</v>
      </c>
      <c r="H15" s="48"/>
      <c r="I15" s="51">
        <v>28.5</v>
      </c>
      <c r="J15" s="48">
        <v>140</v>
      </c>
    </row>
    <row r="16" spans="3:10" x14ac:dyDescent="0.25">
      <c r="C16" s="48" t="s">
        <v>35</v>
      </c>
      <c r="D16" s="48" t="s">
        <v>33</v>
      </c>
      <c r="E16" s="48" t="s">
        <v>2</v>
      </c>
      <c r="F16" s="49">
        <v>27295</v>
      </c>
      <c r="G16" s="48" t="s">
        <v>2</v>
      </c>
      <c r="H16" s="48"/>
      <c r="I16" s="51">
        <v>20</v>
      </c>
      <c r="J16" s="48">
        <v>0</v>
      </c>
    </row>
    <row r="17" spans="3:10" x14ac:dyDescent="0.25">
      <c r="C17" s="48" t="s">
        <v>36</v>
      </c>
      <c r="D17" s="48" t="s">
        <v>37</v>
      </c>
      <c r="E17" s="48" t="s">
        <v>38</v>
      </c>
      <c r="F17" s="49">
        <v>27815</v>
      </c>
      <c r="G17" s="48" t="s">
        <v>39</v>
      </c>
      <c r="H17" s="48"/>
      <c r="I17" s="51">
        <v>20</v>
      </c>
      <c r="J17" s="48">
        <v>0</v>
      </c>
    </row>
    <row r="18" spans="3:10" x14ac:dyDescent="0.25">
      <c r="C18" s="48" t="s">
        <v>40</v>
      </c>
      <c r="D18" s="48" t="s">
        <v>41</v>
      </c>
      <c r="E18" s="48" t="s">
        <v>6</v>
      </c>
      <c r="F18" s="49">
        <v>35940</v>
      </c>
      <c r="G18" s="48" t="s">
        <v>7</v>
      </c>
      <c r="H18" s="48">
        <v>1</v>
      </c>
      <c r="I18" s="51">
        <v>28.5</v>
      </c>
      <c r="J18" s="48">
        <v>140</v>
      </c>
    </row>
    <row r="19" spans="3:10" x14ac:dyDescent="0.25">
      <c r="C19" s="48" t="s">
        <v>42</v>
      </c>
      <c r="D19" s="48" t="s">
        <v>43</v>
      </c>
      <c r="E19" s="48" t="s">
        <v>6</v>
      </c>
      <c r="F19" s="49">
        <v>35617</v>
      </c>
      <c r="G19" s="48" t="s">
        <v>7</v>
      </c>
      <c r="H19" s="48">
        <v>1</v>
      </c>
      <c r="I19" s="51">
        <v>28.5</v>
      </c>
      <c r="J19" s="48">
        <v>140</v>
      </c>
    </row>
    <row r="20" spans="3:10" x14ac:dyDescent="0.25">
      <c r="C20" s="48" t="s">
        <v>44</v>
      </c>
      <c r="D20" s="48" t="s">
        <v>5</v>
      </c>
      <c r="E20" s="48" t="s">
        <v>6</v>
      </c>
      <c r="F20" s="49">
        <v>36825</v>
      </c>
      <c r="G20" s="48" t="s">
        <v>7</v>
      </c>
      <c r="H20" s="48"/>
      <c r="I20" s="51">
        <v>28.5</v>
      </c>
      <c r="J20" s="48">
        <v>140</v>
      </c>
    </row>
    <row r="21" spans="3:10" x14ac:dyDescent="0.25">
      <c r="C21" s="48" t="s">
        <v>45</v>
      </c>
      <c r="D21" s="48" t="s">
        <v>33</v>
      </c>
      <c r="E21" s="48" t="s">
        <v>46</v>
      </c>
      <c r="F21" s="49">
        <v>26698</v>
      </c>
      <c r="G21" s="48" t="s">
        <v>46</v>
      </c>
      <c r="H21" s="48"/>
      <c r="I21" s="51">
        <v>20</v>
      </c>
      <c r="J21" s="48">
        <v>0</v>
      </c>
    </row>
    <row r="22" spans="3:10" x14ac:dyDescent="0.25">
      <c r="C22" s="48" t="s">
        <v>51</v>
      </c>
      <c r="D22" s="48" t="s">
        <v>1</v>
      </c>
      <c r="E22" s="48" t="s">
        <v>52</v>
      </c>
      <c r="F22" s="49">
        <v>29363</v>
      </c>
      <c r="G22" s="48" t="s">
        <v>53</v>
      </c>
      <c r="H22" s="50"/>
      <c r="I22" s="51">
        <v>20</v>
      </c>
      <c r="J22" s="48">
        <v>0</v>
      </c>
    </row>
    <row r="23" spans="3:10" x14ac:dyDescent="0.25">
      <c r="C23" s="48" t="s">
        <v>54</v>
      </c>
      <c r="D23" s="48" t="s">
        <v>1</v>
      </c>
      <c r="E23" s="48" t="s">
        <v>38</v>
      </c>
      <c r="F23" s="49">
        <v>28163</v>
      </c>
      <c r="G23" s="48" t="s">
        <v>53</v>
      </c>
      <c r="H23" s="50"/>
      <c r="I23" s="51">
        <v>20</v>
      </c>
      <c r="J23" s="48">
        <v>0</v>
      </c>
    </row>
    <row r="24" spans="3:10" x14ac:dyDescent="0.25">
      <c r="C24" s="48" t="s">
        <v>57</v>
      </c>
      <c r="D24" s="48" t="s">
        <v>1</v>
      </c>
      <c r="E24" s="48" t="s">
        <v>6</v>
      </c>
      <c r="F24" s="49">
        <v>37282</v>
      </c>
      <c r="G24" s="48" t="s">
        <v>7</v>
      </c>
      <c r="H24" s="48"/>
      <c r="I24" s="51">
        <v>28.5</v>
      </c>
      <c r="J24" s="48">
        <v>140</v>
      </c>
    </row>
    <row r="25" spans="3:10" x14ac:dyDescent="0.25">
      <c r="C25" s="48" t="s">
        <v>58</v>
      </c>
      <c r="D25" s="48" t="s">
        <v>59</v>
      </c>
      <c r="E25" s="48" t="s">
        <v>6</v>
      </c>
      <c r="F25" s="49">
        <v>36443</v>
      </c>
      <c r="G25" s="48" t="s">
        <v>7</v>
      </c>
      <c r="H25" s="48">
        <v>1</v>
      </c>
      <c r="I25" s="51">
        <v>28.5</v>
      </c>
      <c r="J25" s="48">
        <v>140</v>
      </c>
    </row>
    <row r="26" spans="3:10" x14ac:dyDescent="0.25">
      <c r="C26" s="48" t="s">
        <v>61</v>
      </c>
      <c r="D26" s="48" t="s">
        <v>5</v>
      </c>
      <c r="E26" s="48" t="s">
        <v>6</v>
      </c>
      <c r="F26" s="49">
        <v>34838</v>
      </c>
      <c r="G26" s="48" t="s">
        <v>7</v>
      </c>
      <c r="H26" s="48"/>
      <c r="I26" s="51">
        <v>28.5</v>
      </c>
      <c r="J26" s="48">
        <v>140</v>
      </c>
    </row>
    <row r="27" spans="3:10" x14ac:dyDescent="0.25">
      <c r="C27" s="48" t="s">
        <v>62</v>
      </c>
      <c r="D27" s="48" t="s">
        <v>63</v>
      </c>
      <c r="E27" s="48" t="s">
        <v>6</v>
      </c>
      <c r="F27" s="49">
        <v>36390</v>
      </c>
      <c r="G27" s="48" t="s">
        <v>7</v>
      </c>
      <c r="H27" s="48">
        <v>1</v>
      </c>
      <c r="I27" s="51">
        <v>28.5</v>
      </c>
      <c r="J27" s="48">
        <v>140</v>
      </c>
    </row>
    <row r="28" spans="3:10" x14ac:dyDescent="0.25">
      <c r="C28" s="48" t="s">
        <v>64</v>
      </c>
      <c r="D28" s="48" t="s">
        <v>16</v>
      </c>
      <c r="E28" s="48" t="s">
        <v>6</v>
      </c>
      <c r="F28" s="49">
        <v>28917</v>
      </c>
      <c r="G28" s="48" t="s">
        <v>7</v>
      </c>
      <c r="H28" s="48"/>
      <c r="I28" s="51">
        <v>28.5</v>
      </c>
      <c r="J28" s="48">
        <v>140</v>
      </c>
    </row>
    <row r="29" spans="3:10" x14ac:dyDescent="0.25">
      <c r="C29" s="48" t="s">
        <v>65</v>
      </c>
      <c r="D29" s="48" t="s">
        <v>41</v>
      </c>
      <c r="E29" s="48" t="s">
        <v>6</v>
      </c>
      <c r="F29" s="49">
        <v>31215</v>
      </c>
      <c r="G29" s="48" t="s">
        <v>7</v>
      </c>
      <c r="H29" s="48"/>
      <c r="I29" s="51">
        <v>28.5</v>
      </c>
      <c r="J29" s="48">
        <v>140</v>
      </c>
    </row>
    <row r="30" spans="3:10" x14ac:dyDescent="0.25">
      <c r="C30" s="48" t="s">
        <v>66</v>
      </c>
      <c r="D30" s="48" t="s">
        <v>5</v>
      </c>
      <c r="E30" s="48" t="s">
        <v>6</v>
      </c>
      <c r="F30" s="49">
        <v>33098</v>
      </c>
      <c r="G30" s="48" t="s">
        <v>7</v>
      </c>
      <c r="H30" s="48">
        <v>1</v>
      </c>
      <c r="I30" s="51">
        <v>28.5</v>
      </c>
      <c r="J30" s="48">
        <v>140</v>
      </c>
    </row>
    <row r="31" spans="3:10" x14ac:dyDescent="0.25">
      <c r="C31" s="48" t="s">
        <v>67</v>
      </c>
      <c r="D31" s="48" t="s">
        <v>1</v>
      </c>
      <c r="E31" s="48" t="s">
        <v>3</v>
      </c>
      <c r="F31" s="49">
        <v>30760</v>
      </c>
      <c r="G31" s="48" t="s">
        <v>3</v>
      </c>
      <c r="H31" s="50"/>
      <c r="I31" s="51">
        <v>20</v>
      </c>
      <c r="J31" s="48">
        <v>0</v>
      </c>
    </row>
    <row r="32" spans="3:10" x14ac:dyDescent="0.25">
      <c r="C32" s="52" t="s">
        <v>68</v>
      </c>
      <c r="D32" s="48" t="s">
        <v>69</v>
      </c>
      <c r="E32" s="48" t="s">
        <v>6</v>
      </c>
      <c r="F32" s="49">
        <v>33456</v>
      </c>
      <c r="G32" s="48" t="s">
        <v>7</v>
      </c>
      <c r="H32" s="50"/>
      <c r="I32" s="51">
        <v>28.5</v>
      </c>
      <c r="J32" s="48">
        <v>140</v>
      </c>
    </row>
    <row r="33" spans="3:10" x14ac:dyDescent="0.25">
      <c r="C33" s="52" t="s">
        <v>70</v>
      </c>
      <c r="D33" s="48" t="s">
        <v>16</v>
      </c>
      <c r="E33" s="48" t="s">
        <v>6</v>
      </c>
      <c r="F33" s="49">
        <v>35921</v>
      </c>
      <c r="G33" s="48" t="s">
        <v>7</v>
      </c>
      <c r="H33" s="50"/>
      <c r="I33" s="51">
        <v>28.5</v>
      </c>
      <c r="J33" s="48">
        <v>140</v>
      </c>
    </row>
    <row r="34" spans="3:10" x14ac:dyDescent="0.25">
      <c r="C34" s="52" t="s">
        <v>71</v>
      </c>
      <c r="D34" s="48" t="s">
        <v>16</v>
      </c>
      <c r="E34" s="48" t="s">
        <v>6</v>
      </c>
      <c r="F34" s="49">
        <v>37258</v>
      </c>
      <c r="G34" s="48" t="s">
        <v>7</v>
      </c>
      <c r="H34" s="50"/>
      <c r="I34" s="51">
        <v>28.5</v>
      </c>
      <c r="J34" s="48">
        <v>140</v>
      </c>
    </row>
    <row r="35" spans="3:10" x14ac:dyDescent="0.25">
      <c r="C35" s="48" t="s">
        <v>72</v>
      </c>
      <c r="D35" s="48" t="s">
        <v>33</v>
      </c>
      <c r="E35" s="48" t="s">
        <v>73</v>
      </c>
      <c r="F35" s="49">
        <v>24295</v>
      </c>
      <c r="G35" s="48" t="s">
        <v>74</v>
      </c>
      <c r="H35" s="50"/>
      <c r="I35" s="51">
        <v>20</v>
      </c>
      <c r="J35" s="48">
        <v>0</v>
      </c>
    </row>
    <row r="36" spans="3:10" x14ac:dyDescent="0.25">
      <c r="C36" s="48" t="s">
        <v>75</v>
      </c>
      <c r="D36" s="48" t="s">
        <v>76</v>
      </c>
      <c r="E36" s="48" t="s">
        <v>2</v>
      </c>
      <c r="F36" s="49">
        <v>27654</v>
      </c>
      <c r="G36" s="48" t="s">
        <v>2</v>
      </c>
      <c r="H36" s="50"/>
      <c r="I36" s="51">
        <v>20</v>
      </c>
      <c r="J36" s="48">
        <v>0</v>
      </c>
    </row>
    <row r="37" spans="3:10" x14ac:dyDescent="0.25">
      <c r="C37" s="48" t="s">
        <v>78</v>
      </c>
      <c r="D37" s="48" t="s">
        <v>76</v>
      </c>
      <c r="E37" s="48" t="s">
        <v>6</v>
      </c>
      <c r="F37" s="49">
        <v>33241</v>
      </c>
      <c r="G37" s="48" t="s">
        <v>7</v>
      </c>
      <c r="H37" s="48"/>
      <c r="I37" s="51">
        <v>28.5</v>
      </c>
      <c r="J37" s="48">
        <v>140</v>
      </c>
    </row>
    <row r="38" spans="3:10" x14ac:dyDescent="0.25">
      <c r="C38" s="53" t="s">
        <v>81</v>
      </c>
      <c r="D38" s="48" t="s">
        <v>56</v>
      </c>
      <c r="E38" s="48" t="s">
        <v>82</v>
      </c>
      <c r="F38" s="49">
        <v>28584</v>
      </c>
      <c r="G38" s="48" t="s">
        <v>2</v>
      </c>
      <c r="H38" s="48"/>
      <c r="I38" s="51">
        <v>20</v>
      </c>
      <c r="J38" s="48">
        <v>0</v>
      </c>
    </row>
    <row r="39" spans="3:10" x14ac:dyDescent="0.25">
      <c r="C39" s="48" t="s">
        <v>86</v>
      </c>
      <c r="D39" s="48" t="s">
        <v>33</v>
      </c>
      <c r="E39" s="48" t="s">
        <v>6</v>
      </c>
      <c r="F39" s="49">
        <v>37831</v>
      </c>
      <c r="G39" s="48" t="s">
        <v>7</v>
      </c>
      <c r="H39" s="48"/>
      <c r="I39" s="51">
        <v>28.5</v>
      </c>
      <c r="J39" s="48">
        <v>140</v>
      </c>
    </row>
    <row r="40" spans="3:10" x14ac:dyDescent="0.25">
      <c r="C40" s="48" t="s">
        <v>88</v>
      </c>
      <c r="D40" s="48" t="s">
        <v>16</v>
      </c>
      <c r="E40" s="48" t="s">
        <v>6</v>
      </c>
      <c r="F40" s="49">
        <v>37083</v>
      </c>
      <c r="G40" s="48" t="s">
        <v>7</v>
      </c>
      <c r="H40" s="48">
        <v>1</v>
      </c>
      <c r="I40" s="51">
        <v>22.5</v>
      </c>
      <c r="J40" s="48">
        <v>140</v>
      </c>
    </row>
  </sheetData>
  <autoFilter ref="C1:J1"/>
  <dataValidations count="1">
    <dataValidation type="decimal" allowBlank="1" showInputMessage="1" showErrorMessage="1" sqref="I2:I15 I17:I34">
      <formula1>0</formula1>
      <formula2>140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"/>
  <sheetViews>
    <sheetView workbookViewId="0">
      <selection activeCell="F11" sqref="F11"/>
    </sheetView>
  </sheetViews>
  <sheetFormatPr baseColWidth="10" defaultRowHeight="15" x14ac:dyDescent="0.25"/>
  <sheetData>
    <row r="6" spans="5:5" x14ac:dyDescent="0.25">
      <c r="E6" s="55" t="s">
        <v>117</v>
      </c>
    </row>
  </sheetData>
  <hyperlinks>
    <hyperlink ref="E6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Tdb</vt:lpstr>
      <vt:lpstr>Liste joueurs</vt:lpstr>
      <vt:lpstr>Liste dirigeants</vt:lpstr>
      <vt:lpstr>État paiement des licences</vt:lpstr>
      <vt:lpstr>Depot chèque</vt:lpstr>
      <vt:lpstr>Annuaire</vt:lpstr>
      <vt:lpstr>Feuil1</vt:lpstr>
    </vt:vector>
  </TitlesOfParts>
  <Company>Ministère des Armées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VICHERA Jonathan AGT TECH P2CL DEF</dc:creator>
  <cp:lastModifiedBy>VICHERA Jonathan AGT TECH P2CL DEF</cp:lastModifiedBy>
  <dcterms:created xsi:type="dcterms:W3CDTF">2023-07-19T11:08:00Z</dcterms:created>
  <dcterms:modified xsi:type="dcterms:W3CDTF">2023-07-20T13:55:19Z</dcterms:modified>
</cp:coreProperties>
</file>