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- Donnees\2- Traitements\2306 - ANCOLS\6- Aide forum\"/>
    </mc:Choice>
  </mc:AlternateContent>
  <xr:revisionPtr revIDLastSave="0" documentId="13_ncr:1_{01980F5F-A517-4AFD-9379-C8B667F599FB}" xr6:coauthVersionLast="47" xr6:coauthVersionMax="47" xr10:uidLastSave="{00000000-0000-0000-0000-000000000000}"/>
  <bookViews>
    <workbookView xWindow="28680" yWindow="-120" windowWidth="29040" windowHeight="15840" xr2:uid="{436022F9-69F9-410E-80C6-6CFD4396DAC6}"/>
  </bookViews>
  <sheets>
    <sheet name="source" sheetId="136" r:id="rId1"/>
    <sheet name="tab_general" sheetId="137" r:id="rId2"/>
    <sheet name="tab_general_auto" sheetId="138" r:id="rId3"/>
  </sheets>
  <definedNames>
    <definedName name="_xlnm._FilterDatabase" localSheetId="0" hidden="1">source!$A$1:$H$388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37" l="1"/>
  <c r="H11" i="137"/>
  <c r="H12" i="137"/>
  <c r="H13" i="137"/>
  <c r="H14" i="137"/>
  <c r="H15" i="137"/>
  <c r="H16" i="137"/>
  <c r="H17" i="137"/>
  <c r="H18" i="137"/>
  <c r="H19" i="137"/>
  <c r="H20" i="137"/>
  <c r="H21" i="137"/>
  <c r="H22" i="137"/>
  <c r="H23" i="137"/>
  <c r="H24" i="137"/>
  <c r="H25" i="137"/>
  <c r="H26" i="137"/>
  <c r="H27" i="137"/>
  <c r="H28" i="137"/>
  <c r="H29" i="137"/>
  <c r="H30" i="137"/>
  <c r="H31" i="137"/>
  <c r="H32" i="137"/>
  <c r="H33" i="137"/>
  <c r="H34" i="137"/>
  <c r="H35" i="137"/>
  <c r="H36" i="137"/>
  <c r="H37" i="137"/>
  <c r="H38" i="137"/>
  <c r="H39" i="137"/>
  <c r="H40" i="137"/>
  <c r="H9" i="137"/>
  <c r="F10" i="137"/>
  <c r="F11" i="137"/>
  <c r="F12" i="137"/>
  <c r="F13" i="137"/>
  <c r="F14" i="137"/>
  <c r="F15" i="137"/>
  <c r="F16" i="137"/>
  <c r="F17" i="137"/>
  <c r="F18" i="137"/>
  <c r="F19" i="137"/>
  <c r="F20" i="137"/>
  <c r="F21" i="137"/>
  <c r="F22" i="137"/>
  <c r="F23" i="137"/>
  <c r="F24" i="137"/>
  <c r="F25" i="137"/>
  <c r="F26" i="137"/>
  <c r="F27" i="137"/>
  <c r="F28" i="137"/>
  <c r="F29" i="137"/>
  <c r="F30" i="137"/>
  <c r="F31" i="137"/>
  <c r="F32" i="137"/>
  <c r="F33" i="137"/>
  <c r="F34" i="137"/>
  <c r="F35" i="137"/>
  <c r="F36" i="137"/>
  <c r="F37" i="137"/>
  <c r="F38" i="137"/>
  <c r="F39" i="137"/>
  <c r="F40" i="137"/>
  <c r="F9" i="137"/>
  <c r="C12" i="138" a="1"/>
  <c r="E42" i="138" s="1"/>
  <c r="C5" i="138"/>
  <c r="C4" i="138"/>
  <c r="C5" i="137"/>
  <c r="C4" i="137"/>
  <c r="C9" i="137" a="1"/>
  <c r="C9" i="137" s="1"/>
  <c r="B9" i="137" s="1"/>
  <c r="D40" i="137" l="1"/>
  <c r="B40" i="137"/>
  <c r="E40" i="137"/>
  <c r="D14" i="138"/>
  <c r="B17" i="138"/>
  <c r="E19" i="138"/>
  <c r="D22" i="138"/>
  <c r="B25" i="138"/>
  <c r="E27" i="138"/>
  <c r="D30" i="138"/>
  <c r="B33" i="138"/>
  <c r="E35" i="138"/>
  <c r="D38" i="138"/>
  <c r="B41" i="138"/>
  <c r="E13" i="138"/>
  <c r="E21" i="138"/>
  <c r="B27" i="138"/>
  <c r="B35" i="138"/>
  <c r="E16" i="138"/>
  <c r="D27" i="138"/>
  <c r="E32" i="138"/>
  <c r="E40" i="138"/>
  <c r="D17" i="138"/>
  <c r="B28" i="138"/>
  <c r="D41" i="138"/>
  <c r="B20" i="138"/>
  <c r="E38" i="138"/>
  <c r="B15" i="138"/>
  <c r="E17" i="138"/>
  <c r="D20" i="138"/>
  <c r="B23" i="138"/>
  <c r="E25" i="138"/>
  <c r="D28" i="138"/>
  <c r="B31" i="138"/>
  <c r="E33" i="138"/>
  <c r="D36" i="138"/>
  <c r="B39" i="138"/>
  <c r="E41" i="138"/>
  <c r="D16" i="138"/>
  <c r="D24" i="138"/>
  <c r="D32" i="138"/>
  <c r="D40" i="138"/>
  <c r="B14" i="138"/>
  <c r="B22" i="138"/>
  <c r="B30" i="138"/>
  <c r="B38" i="138"/>
  <c r="E14" i="138"/>
  <c r="D25" i="138"/>
  <c r="E30" i="138"/>
  <c r="B36" i="138"/>
  <c r="D15" i="138"/>
  <c r="B18" i="138"/>
  <c r="E20" i="138"/>
  <c r="D23" i="138"/>
  <c r="B26" i="138"/>
  <c r="E28" i="138"/>
  <c r="D31" i="138"/>
  <c r="B34" i="138"/>
  <c r="E36" i="138"/>
  <c r="D39" i="138"/>
  <c r="B42" i="138"/>
  <c r="B19" i="138"/>
  <c r="E29" i="138"/>
  <c r="E37" i="138"/>
  <c r="D19" i="138"/>
  <c r="E24" i="138"/>
  <c r="D35" i="138"/>
  <c r="C12" i="138"/>
  <c r="E22" i="138"/>
  <c r="D33" i="138"/>
  <c r="B13" i="138"/>
  <c r="E15" i="138"/>
  <c r="D18" i="138"/>
  <c r="B21" i="138"/>
  <c r="E23" i="138"/>
  <c r="D26" i="138"/>
  <c r="B29" i="138"/>
  <c r="E31" i="138"/>
  <c r="D34" i="138"/>
  <c r="B37" i="138"/>
  <c r="E39" i="138"/>
  <c r="D42" i="138"/>
  <c r="D13" i="138"/>
  <c r="B16" i="138"/>
  <c r="E18" i="138"/>
  <c r="D21" i="138"/>
  <c r="B24" i="138"/>
  <c r="E26" i="138"/>
  <c r="D29" i="138"/>
  <c r="B32" i="138"/>
  <c r="E34" i="138"/>
  <c r="D37" i="138"/>
  <c r="B40" i="138"/>
  <c r="B34" i="137"/>
  <c r="B26" i="137"/>
  <c r="B18" i="137"/>
  <c r="B10" i="137"/>
  <c r="D33" i="137"/>
  <c r="D25" i="137"/>
  <c r="D17" i="137"/>
  <c r="E9" i="137"/>
  <c r="E32" i="137"/>
  <c r="E24" i="137"/>
  <c r="E16" i="137"/>
  <c r="B33" i="137"/>
  <c r="B25" i="137"/>
  <c r="B17" i="137"/>
  <c r="D9" i="137"/>
  <c r="D32" i="137"/>
  <c r="D24" i="137"/>
  <c r="D16" i="137"/>
  <c r="E39" i="137"/>
  <c r="E31" i="137"/>
  <c r="E23" i="137"/>
  <c r="E15" i="137"/>
  <c r="B19" i="137"/>
  <c r="D34" i="137"/>
  <c r="D10" i="137"/>
  <c r="E33" i="137"/>
  <c r="B32" i="137"/>
  <c r="D31" i="137"/>
  <c r="D15" i="137"/>
  <c r="E30" i="137"/>
  <c r="E22" i="137"/>
  <c r="B15" i="137"/>
  <c r="D22" i="137"/>
  <c r="E13" i="137"/>
  <c r="B38" i="137"/>
  <c r="B30" i="137"/>
  <c r="B22" i="137"/>
  <c r="B14" i="137"/>
  <c r="D37" i="137"/>
  <c r="D29" i="137"/>
  <c r="D21" i="137"/>
  <c r="D13" i="137"/>
  <c r="E36" i="137"/>
  <c r="E28" i="137"/>
  <c r="E20" i="137"/>
  <c r="E12" i="137"/>
  <c r="B35" i="137"/>
  <c r="B11" i="137"/>
  <c r="D18" i="137"/>
  <c r="E17" i="137"/>
  <c r="B24" i="137"/>
  <c r="D39" i="137"/>
  <c r="E38" i="137"/>
  <c r="B39" i="137"/>
  <c r="B23" i="137"/>
  <c r="D38" i="137"/>
  <c r="E37" i="137"/>
  <c r="E21" i="137"/>
  <c r="B37" i="137"/>
  <c r="B29" i="137"/>
  <c r="B21" i="137"/>
  <c r="B13" i="137"/>
  <c r="D36" i="137"/>
  <c r="D28" i="137"/>
  <c r="D20" i="137"/>
  <c r="D12" i="137"/>
  <c r="E35" i="137"/>
  <c r="E27" i="137"/>
  <c r="E19" i="137"/>
  <c r="E11" i="137"/>
  <c r="B27" i="137"/>
  <c r="D26" i="137"/>
  <c r="E25" i="137"/>
  <c r="B16" i="137"/>
  <c r="D23" i="137"/>
  <c r="E14" i="137"/>
  <c r="B31" i="137"/>
  <c r="D30" i="137"/>
  <c r="D14" i="137"/>
  <c r="E29" i="137"/>
  <c r="B36" i="137"/>
  <c r="B28" i="137"/>
  <c r="B20" i="137"/>
  <c r="B12" i="137"/>
  <c r="D35" i="137"/>
  <c r="D27" i="137"/>
  <c r="D19" i="137"/>
  <c r="D11" i="137"/>
  <c r="E34" i="137"/>
  <c r="E26" i="137"/>
  <c r="E18" i="137"/>
  <c r="E10" i="137"/>
  <c r="E12" i="138" l="1"/>
  <c r="D12" i="138"/>
  <c r="B12" i="13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0235299-BEC3-4FC0-8BBF-23803F4AC678}" keepAlive="1" name="Requête - bilan_cal_liste" description="Connexion à la requête « bilan_cal_liste » dans le classeur." type="5" refreshedVersion="8" background="1" saveData="1">
    <dbPr connection="Provider=Microsoft.Mashup.OleDb.1;Data Source=$Workbook$;Location=bilan_cal_liste;Extended Properties=&quot;&quot;" command="SELECT * FROM [bilan_cal_liste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<sst xmlns="http://schemas.openxmlformats.org/spreadsheetml/2006/main" count="2353" uniqueCount="97">
  <si>
    <t>id_epci</t>
  </si>
  <si>
    <t>an_cal</t>
  </si>
  <si>
    <t>2023</t>
  </si>
  <si>
    <t>25</t>
  </si>
  <si>
    <t>02</t>
  </si>
  <si>
    <t>nom_epci</t>
  </si>
  <si>
    <t>decision_cal</t>
  </si>
  <si>
    <t>Attribution</t>
  </si>
  <si>
    <t>periode_mois_cal</t>
  </si>
  <si>
    <t>Janvier à Juin</t>
  </si>
  <si>
    <t>62</t>
  </si>
  <si>
    <t>200033579</t>
  </si>
  <si>
    <t>CU d'Arras</t>
  </si>
  <si>
    <t>57</t>
  </si>
  <si>
    <t>200039865</t>
  </si>
  <si>
    <t>Metz Métropole</t>
  </si>
  <si>
    <t>200039949</t>
  </si>
  <si>
    <t>CC Rives de Moselle</t>
  </si>
  <si>
    <t>54</t>
  </si>
  <si>
    <t>200041515</t>
  </si>
  <si>
    <t>CC du Bassin de Pont-à-Mousson</t>
  </si>
  <si>
    <t>59</t>
  </si>
  <si>
    <t>200043396</t>
  </si>
  <si>
    <t>CA Maubeuge Val de Sambre</t>
  </si>
  <si>
    <t>200044048</t>
  </si>
  <si>
    <t>CC Osartis Marquion</t>
  </si>
  <si>
    <t>200044618</t>
  </si>
  <si>
    <t>CA Douaisis Agglo</t>
  </si>
  <si>
    <t>200065647</t>
  </si>
  <si>
    <t>CA Pays de Montbéliard Agglomération</t>
  </si>
  <si>
    <t>68</t>
  </si>
  <si>
    <t>200066009</t>
  </si>
  <si>
    <t>CA Mulhouse Alsace Agglomération</t>
  </si>
  <si>
    <t>200066041</t>
  </si>
  <si>
    <t>CC Sundgau</t>
  </si>
  <si>
    <t>51</t>
  </si>
  <si>
    <t>200067213</t>
  </si>
  <si>
    <t>CU du Grand Reims</t>
  </si>
  <si>
    <t>200067643</t>
  </si>
  <si>
    <t>CC Meurthe, Mortagne, Moselle</t>
  </si>
  <si>
    <t>200067684</t>
  </si>
  <si>
    <t>CA Épernay, Coteaux et Plaine de Champagne</t>
  </si>
  <si>
    <t>60</t>
  </si>
  <si>
    <t>200067965</t>
  </si>
  <si>
    <t>CA de la Région de Compiègne et de la Basse Automne</t>
  </si>
  <si>
    <t>200067973</t>
  </si>
  <si>
    <t>CC Thelloise</t>
  </si>
  <si>
    <t>200068047</t>
  </si>
  <si>
    <t>CA Creil Sud Oise</t>
  </si>
  <si>
    <t>88</t>
  </si>
  <si>
    <t>200068757</t>
  </si>
  <si>
    <t>CA d'Épinal</t>
  </si>
  <si>
    <t>90</t>
  </si>
  <si>
    <t>200069052</t>
  </si>
  <si>
    <t>CA Grand Belfort</t>
  </si>
  <si>
    <t>200069672</t>
  </si>
  <si>
    <t>CC du Ternois</t>
  </si>
  <si>
    <t>200070845</t>
  </si>
  <si>
    <t>CC Orne Lorraine Confluences</t>
  </si>
  <si>
    <t>200071785</t>
  </si>
  <si>
    <t>CA Chauny-Tergnier-La Fère</t>
  </si>
  <si>
    <t>200072460</t>
  </si>
  <si>
    <t>CA de Béthune-Bruay, Artois-Lys Romane</t>
  </si>
  <si>
    <t>200072478</t>
  </si>
  <si>
    <t>CC Pays d'Opale</t>
  </si>
  <si>
    <t>200090751</t>
  </si>
  <si>
    <t>CA Grand Calais Terres et Mers</t>
  </si>
  <si>
    <t>200093201</t>
  </si>
  <si>
    <t>Métropole Européenne de Lille</t>
  </si>
  <si>
    <t>242500361</t>
  </si>
  <si>
    <t>CU Grand Besançon Métropole</t>
  </si>
  <si>
    <t>245400601</t>
  </si>
  <si>
    <t>CC du Bassin de Pompey</t>
  </si>
  <si>
    <t>245400676</t>
  </si>
  <si>
    <t>Métropole du Grand Nancy</t>
  </si>
  <si>
    <t>245700372</t>
  </si>
  <si>
    <t>CA de Forbach Porte de France</t>
  </si>
  <si>
    <t>245701354</t>
  </si>
  <si>
    <t>CC de l'Arc Mosellan</t>
  </si>
  <si>
    <t>245701362</t>
  </si>
  <si>
    <t>CA Portes de France-Thionville</t>
  </si>
  <si>
    <t>Tous</t>
  </si>
  <si>
    <t>nombre dossier</t>
  </si>
  <si>
    <t>issue</t>
  </si>
  <si>
    <t>epci</t>
  </si>
  <si>
    <t>dep</t>
  </si>
  <si>
    <t>nb attrib</t>
  </si>
  <si>
    <t>nb attrib en 1</t>
  </si>
  <si>
    <t>Nom</t>
  </si>
  <si>
    <t>Societé X</t>
  </si>
  <si>
    <t>Mois periode</t>
  </si>
  <si>
    <t>Annee periode</t>
  </si>
  <si>
    <t>Departement</t>
  </si>
  <si>
    <t>test</t>
  </si>
  <si>
    <t>diff</t>
  </si>
  <si>
    <t>Objectif</t>
  </si>
  <si>
    <t>calcul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</si>
</sst>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connections" Target="connection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8</v>
    <v>1</v>
  </rv>
  <rv s="1">
    <v>0</v>
    <v>8</v>
    <v>31</v>
    <v>5</v>
  </rv>
</rvData>
</file>

<file path=xl/richData/rdrichvaluestructure.xml><?xml version="1.0" encoding="utf-8"?>
<rvStructures xmlns="http://schemas.microsoft.com/office/spreadsheetml/2017/richdata" count="2">
  <s t="_error">
    <k n="errorType" t="i"/>
    <k n="propagated" t="b"/>
  </s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36FC881-6996-46DD-9E74-095A935C25B3}" name="Tableau2" displayName="Tableau2" ref="A1:H388" totalsRowShown="0">
  <autoFilter ref="A1:H388" xr:uid="{336FC881-6996-46DD-9E74-095A935C25B3}"/>
  <tableColumns count="8">
    <tableColumn id="1" xr3:uid="{7F6A75C1-CA8C-4422-A375-4BC37F149449}" name="dep"/>
    <tableColumn id="2" xr3:uid="{C79C797F-6EB0-4E5B-9DCB-7088EE50A37D}" name="an_cal"/>
    <tableColumn id="3" xr3:uid="{1B2A91DA-CC75-4A92-929D-DE4C12490D87}" name="periode_mois_cal"/>
    <tableColumn id="4" xr3:uid="{C5802857-C39E-4249-992A-7D3756ECF226}" name="decision_cal"/>
    <tableColumn id="5" xr3:uid="{09B23172-A118-42FD-88D1-2A9209BD71E9}" name="issue"/>
    <tableColumn id="6" xr3:uid="{718E9777-4E0B-45E9-B7FB-3245AE5CEA4A}" name="id_epci"/>
    <tableColumn id="7" xr3:uid="{47E5D310-0C59-4206-9187-4DE215E31318}" name="nom_epci"/>
    <tableColumn id="8" xr3:uid="{90935696-351C-44C8-90C0-3F5CA9123A85}" name="nombre dossi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5CA78BD-6416-4C51-B5C8-2492AAACC5E5}" name="Tableau3" displayName="Tableau3" ref="B11:E42" totalsRowShown="0" headerRowDxfId="0">
  <autoFilter ref="B11:E42" xr:uid="{35CA78BD-6416-4C51-B5C8-2492AAACC5E5}"/>
  <tableColumns count="4">
    <tableColumn id="1" xr3:uid="{B1C22247-C1E9-4951-9FA9-10E82F5098D0}" name="dep">
      <calculatedColumnFormula>_xlfn.XLOOKUP(C12,source!$G:$G,source!$A:$A,"non")</calculatedColumnFormula>
    </tableColumn>
    <tableColumn id="2" xr3:uid="{EA5B0FBF-0E2C-4C76-B29B-0A7DCE5398F2}" name="epci"/>
    <tableColumn id="3" xr3:uid="{E7A27184-5293-4320-AFA2-360492C1DFC6}" name="nb attrib">
      <calculatedColumnFormula>SUMIF(Tableau2[nom_epci],tab_general_auto!C12,Tableau2[nombre dossier])</calculatedColumnFormula>
    </tableColumn>
    <tableColumn id="4" xr3:uid="{2F82D479-0A0A-4DA9-A4DA-E8F49C84DAD5}" name="nb attrib en 1">
      <calculatedColumnFormula>SUMIFS(Tableau2[nombre dossier],Tableau2[nom_epci],tab_general_auto!C12,Tableau2[issue],"1")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13B06-BDF2-4F00-8ACE-FD50B7DADE11}">
  <dimension ref="A1:H388"/>
  <sheetViews>
    <sheetView tabSelected="1" workbookViewId="0">
      <selection activeCell="N8" sqref="N8"/>
    </sheetView>
  </sheetViews>
  <sheetFormatPr baseColWidth="10" defaultRowHeight="14.4" x14ac:dyDescent="0.3"/>
  <cols>
    <col min="3" max="3" width="20.5546875" customWidth="1"/>
    <col min="4" max="4" width="18.21875" customWidth="1"/>
    <col min="5" max="5" width="7.88671875" customWidth="1"/>
    <col min="7" max="7" width="48.77734375" bestFit="1" customWidth="1"/>
    <col min="8" max="8" width="18.33203125" customWidth="1"/>
  </cols>
  <sheetData>
    <row r="1" spans="1:8" x14ac:dyDescent="0.3">
      <c r="A1" t="s">
        <v>85</v>
      </c>
      <c r="B1" t="s">
        <v>1</v>
      </c>
      <c r="C1" t="s">
        <v>8</v>
      </c>
      <c r="D1" t="s">
        <v>6</v>
      </c>
      <c r="E1" t="s">
        <v>83</v>
      </c>
      <c r="F1" t="s">
        <v>0</v>
      </c>
      <c r="G1" t="s">
        <v>5</v>
      </c>
      <c r="H1" t="s">
        <v>82</v>
      </c>
    </row>
    <row r="2" spans="1:8" x14ac:dyDescent="0.3">
      <c r="A2" t="s">
        <v>10</v>
      </c>
      <c r="B2" t="s">
        <v>2</v>
      </c>
      <c r="C2" t="s">
        <v>9</v>
      </c>
      <c r="D2" t="s">
        <v>7</v>
      </c>
      <c r="E2">
        <v>1</v>
      </c>
      <c r="F2" t="s">
        <v>11</v>
      </c>
      <c r="G2" t="s">
        <v>12</v>
      </c>
      <c r="H2">
        <v>1</v>
      </c>
    </row>
    <row r="3" spans="1:8" x14ac:dyDescent="0.3">
      <c r="A3" t="s">
        <v>10</v>
      </c>
      <c r="B3" t="s">
        <v>2</v>
      </c>
      <c r="C3" t="s">
        <v>9</v>
      </c>
      <c r="D3" t="s">
        <v>7</v>
      </c>
      <c r="E3">
        <v>2</v>
      </c>
      <c r="F3" t="s">
        <v>11</v>
      </c>
      <c r="G3" t="s">
        <v>12</v>
      </c>
      <c r="H3">
        <v>1</v>
      </c>
    </row>
    <row r="4" spans="1:8" x14ac:dyDescent="0.3">
      <c r="A4" t="s">
        <v>10</v>
      </c>
      <c r="B4" t="s">
        <v>2</v>
      </c>
      <c r="C4" t="s">
        <v>9</v>
      </c>
      <c r="D4" t="s">
        <v>7</v>
      </c>
      <c r="E4">
        <v>3</v>
      </c>
      <c r="F4" t="s">
        <v>11</v>
      </c>
      <c r="G4" t="s">
        <v>12</v>
      </c>
      <c r="H4">
        <v>1</v>
      </c>
    </row>
    <row r="5" spans="1:8" x14ac:dyDescent="0.3">
      <c r="A5" t="s">
        <v>10</v>
      </c>
      <c r="B5" t="s">
        <v>2</v>
      </c>
      <c r="C5" t="s">
        <v>9</v>
      </c>
      <c r="D5" t="s">
        <v>7</v>
      </c>
      <c r="E5">
        <v>1</v>
      </c>
      <c r="F5" t="s">
        <v>11</v>
      </c>
      <c r="G5" t="s">
        <v>12</v>
      </c>
      <c r="H5">
        <v>1</v>
      </c>
    </row>
    <row r="6" spans="1:8" x14ac:dyDescent="0.3">
      <c r="A6" t="s">
        <v>10</v>
      </c>
      <c r="B6" t="s">
        <v>2</v>
      </c>
      <c r="C6" t="s">
        <v>9</v>
      </c>
      <c r="D6" t="s">
        <v>7</v>
      </c>
      <c r="E6">
        <v>1</v>
      </c>
      <c r="F6" t="s">
        <v>11</v>
      </c>
      <c r="G6" t="s">
        <v>12</v>
      </c>
      <c r="H6">
        <v>1</v>
      </c>
    </row>
    <row r="7" spans="1:8" x14ac:dyDescent="0.3">
      <c r="A7" t="s">
        <v>10</v>
      </c>
      <c r="B7" t="s">
        <v>2</v>
      </c>
      <c r="C7" t="s">
        <v>9</v>
      </c>
      <c r="D7" t="s">
        <v>7</v>
      </c>
      <c r="E7">
        <v>1</v>
      </c>
      <c r="F7" t="s">
        <v>11</v>
      </c>
      <c r="G7" t="s">
        <v>12</v>
      </c>
      <c r="H7">
        <v>1</v>
      </c>
    </row>
    <row r="8" spans="1:8" x14ac:dyDescent="0.3">
      <c r="A8" t="s">
        <v>10</v>
      </c>
      <c r="B8" t="s">
        <v>2</v>
      </c>
      <c r="C8" t="s">
        <v>9</v>
      </c>
      <c r="D8" t="s">
        <v>7</v>
      </c>
      <c r="E8">
        <v>2</v>
      </c>
      <c r="F8" t="s">
        <v>11</v>
      </c>
      <c r="G8" t="s">
        <v>12</v>
      </c>
      <c r="H8">
        <v>1</v>
      </c>
    </row>
    <row r="9" spans="1:8" x14ac:dyDescent="0.3">
      <c r="A9" t="s">
        <v>10</v>
      </c>
      <c r="B9" t="s">
        <v>2</v>
      </c>
      <c r="C9" t="s">
        <v>9</v>
      </c>
      <c r="D9" t="s">
        <v>7</v>
      </c>
      <c r="E9">
        <v>2</v>
      </c>
      <c r="F9" t="s">
        <v>11</v>
      </c>
      <c r="G9" t="s">
        <v>12</v>
      </c>
      <c r="H9">
        <v>1</v>
      </c>
    </row>
    <row r="10" spans="1:8" x14ac:dyDescent="0.3">
      <c r="A10" t="s">
        <v>10</v>
      </c>
      <c r="B10" t="s">
        <v>2</v>
      </c>
      <c r="C10" t="s">
        <v>9</v>
      </c>
      <c r="D10" t="s">
        <v>7</v>
      </c>
      <c r="E10">
        <v>2</v>
      </c>
      <c r="F10" t="s">
        <v>11</v>
      </c>
      <c r="G10" t="s">
        <v>12</v>
      </c>
      <c r="H10">
        <v>1</v>
      </c>
    </row>
    <row r="11" spans="1:8" x14ac:dyDescent="0.3">
      <c r="A11" t="s">
        <v>13</v>
      </c>
      <c r="B11" t="s">
        <v>2</v>
      </c>
      <c r="C11" t="s">
        <v>9</v>
      </c>
      <c r="D11" t="s">
        <v>7</v>
      </c>
      <c r="E11">
        <v>2</v>
      </c>
      <c r="F11" t="s">
        <v>14</v>
      </c>
      <c r="G11" t="s">
        <v>15</v>
      </c>
      <c r="H11">
        <v>1</v>
      </c>
    </row>
    <row r="12" spans="1:8" x14ac:dyDescent="0.3">
      <c r="A12" t="s">
        <v>13</v>
      </c>
      <c r="B12" t="s">
        <v>2</v>
      </c>
      <c r="C12" t="s">
        <v>9</v>
      </c>
      <c r="D12" t="s">
        <v>7</v>
      </c>
      <c r="E12">
        <v>3</v>
      </c>
      <c r="F12" t="s">
        <v>14</v>
      </c>
      <c r="G12" t="s">
        <v>15</v>
      </c>
      <c r="H12">
        <v>1</v>
      </c>
    </row>
    <row r="13" spans="1:8" x14ac:dyDescent="0.3">
      <c r="A13" t="s">
        <v>13</v>
      </c>
      <c r="B13" t="s">
        <v>2</v>
      </c>
      <c r="C13" t="s">
        <v>9</v>
      </c>
      <c r="D13" t="s">
        <v>7</v>
      </c>
      <c r="E13">
        <v>3</v>
      </c>
      <c r="F13" t="s">
        <v>14</v>
      </c>
      <c r="G13" t="s">
        <v>15</v>
      </c>
      <c r="H13">
        <v>1</v>
      </c>
    </row>
    <row r="14" spans="1:8" x14ac:dyDescent="0.3">
      <c r="A14" t="s">
        <v>13</v>
      </c>
      <c r="B14" t="s">
        <v>2</v>
      </c>
      <c r="C14" t="s">
        <v>9</v>
      </c>
      <c r="D14" t="s">
        <v>7</v>
      </c>
      <c r="E14">
        <v>3</v>
      </c>
      <c r="F14" t="s">
        <v>14</v>
      </c>
      <c r="G14" t="s">
        <v>15</v>
      </c>
      <c r="H14">
        <v>1</v>
      </c>
    </row>
    <row r="15" spans="1:8" x14ac:dyDescent="0.3">
      <c r="A15" t="s">
        <v>13</v>
      </c>
      <c r="B15" t="s">
        <v>2</v>
      </c>
      <c r="C15" t="s">
        <v>9</v>
      </c>
      <c r="D15" t="s">
        <v>7</v>
      </c>
      <c r="E15">
        <v>3</v>
      </c>
      <c r="F15" t="s">
        <v>14</v>
      </c>
      <c r="G15" t="s">
        <v>15</v>
      </c>
      <c r="H15">
        <v>1</v>
      </c>
    </row>
    <row r="16" spans="1:8" x14ac:dyDescent="0.3">
      <c r="A16" t="s">
        <v>13</v>
      </c>
      <c r="B16" t="s">
        <v>2</v>
      </c>
      <c r="C16" t="s">
        <v>9</v>
      </c>
      <c r="D16" t="s">
        <v>7</v>
      </c>
      <c r="E16">
        <v>3</v>
      </c>
      <c r="F16" t="s">
        <v>14</v>
      </c>
      <c r="G16" t="s">
        <v>15</v>
      </c>
      <c r="H16">
        <v>1</v>
      </c>
    </row>
    <row r="17" spans="1:8" x14ac:dyDescent="0.3">
      <c r="A17" t="s">
        <v>13</v>
      </c>
      <c r="B17" t="s">
        <v>2</v>
      </c>
      <c r="C17" t="s">
        <v>9</v>
      </c>
      <c r="D17" t="s">
        <v>7</v>
      </c>
      <c r="E17">
        <v>3</v>
      </c>
      <c r="F17" t="s">
        <v>14</v>
      </c>
      <c r="G17" t="s">
        <v>15</v>
      </c>
      <c r="H17">
        <v>1</v>
      </c>
    </row>
    <row r="18" spans="1:8" x14ac:dyDescent="0.3">
      <c r="A18" t="s">
        <v>13</v>
      </c>
      <c r="B18" t="s">
        <v>2</v>
      </c>
      <c r="C18" t="s">
        <v>9</v>
      </c>
      <c r="D18" t="s">
        <v>7</v>
      </c>
      <c r="E18">
        <v>3</v>
      </c>
      <c r="F18" t="s">
        <v>14</v>
      </c>
      <c r="G18" t="s">
        <v>15</v>
      </c>
      <c r="H18">
        <v>1</v>
      </c>
    </row>
    <row r="19" spans="1:8" x14ac:dyDescent="0.3">
      <c r="A19" t="s">
        <v>13</v>
      </c>
      <c r="B19" t="s">
        <v>2</v>
      </c>
      <c r="C19" t="s">
        <v>9</v>
      </c>
      <c r="D19" t="s">
        <v>7</v>
      </c>
      <c r="E19">
        <v>3</v>
      </c>
      <c r="F19" t="s">
        <v>14</v>
      </c>
      <c r="G19" t="s">
        <v>15</v>
      </c>
      <c r="H19">
        <v>1</v>
      </c>
    </row>
    <row r="20" spans="1:8" x14ac:dyDescent="0.3">
      <c r="A20" t="s">
        <v>13</v>
      </c>
      <c r="B20" t="s">
        <v>2</v>
      </c>
      <c r="C20" t="s">
        <v>9</v>
      </c>
      <c r="D20" t="s">
        <v>7</v>
      </c>
      <c r="E20">
        <v>3</v>
      </c>
      <c r="F20" t="s">
        <v>14</v>
      </c>
      <c r="G20" t="s">
        <v>15</v>
      </c>
      <c r="H20">
        <v>1</v>
      </c>
    </row>
    <row r="21" spans="1:8" x14ac:dyDescent="0.3">
      <c r="A21" t="s">
        <v>13</v>
      </c>
      <c r="B21" t="s">
        <v>2</v>
      </c>
      <c r="C21" t="s">
        <v>9</v>
      </c>
      <c r="D21" t="s">
        <v>7</v>
      </c>
      <c r="E21">
        <v>3</v>
      </c>
      <c r="F21" t="s">
        <v>14</v>
      </c>
      <c r="G21" t="s">
        <v>15</v>
      </c>
      <c r="H21">
        <v>1</v>
      </c>
    </row>
    <row r="22" spans="1:8" x14ac:dyDescent="0.3">
      <c r="A22" t="s">
        <v>13</v>
      </c>
      <c r="B22" t="s">
        <v>2</v>
      </c>
      <c r="C22" t="s">
        <v>9</v>
      </c>
      <c r="D22" t="s">
        <v>7</v>
      </c>
      <c r="E22">
        <v>2</v>
      </c>
      <c r="F22" t="s">
        <v>14</v>
      </c>
      <c r="G22" t="s">
        <v>15</v>
      </c>
      <c r="H22">
        <v>1</v>
      </c>
    </row>
    <row r="23" spans="1:8" x14ac:dyDescent="0.3">
      <c r="A23" t="s">
        <v>13</v>
      </c>
      <c r="B23" t="s">
        <v>2</v>
      </c>
      <c r="C23" t="s">
        <v>9</v>
      </c>
      <c r="D23" t="s">
        <v>7</v>
      </c>
      <c r="E23">
        <v>2</v>
      </c>
      <c r="F23" t="s">
        <v>14</v>
      </c>
      <c r="G23" t="s">
        <v>15</v>
      </c>
      <c r="H23">
        <v>1</v>
      </c>
    </row>
    <row r="24" spans="1:8" x14ac:dyDescent="0.3">
      <c r="A24" t="s">
        <v>13</v>
      </c>
      <c r="B24" t="s">
        <v>2</v>
      </c>
      <c r="C24" t="s">
        <v>9</v>
      </c>
      <c r="D24" t="s">
        <v>7</v>
      </c>
      <c r="E24">
        <v>2</v>
      </c>
      <c r="F24" t="s">
        <v>14</v>
      </c>
      <c r="G24" t="s">
        <v>15</v>
      </c>
      <c r="H24">
        <v>1</v>
      </c>
    </row>
    <row r="25" spans="1:8" x14ac:dyDescent="0.3">
      <c r="A25" t="s">
        <v>13</v>
      </c>
      <c r="B25" t="s">
        <v>2</v>
      </c>
      <c r="C25" t="s">
        <v>9</v>
      </c>
      <c r="D25" t="s">
        <v>7</v>
      </c>
      <c r="E25">
        <v>2</v>
      </c>
      <c r="F25" t="s">
        <v>14</v>
      </c>
      <c r="G25" t="s">
        <v>15</v>
      </c>
      <c r="H25">
        <v>1</v>
      </c>
    </row>
    <row r="26" spans="1:8" x14ac:dyDescent="0.3">
      <c r="A26" t="s">
        <v>13</v>
      </c>
      <c r="B26" t="s">
        <v>2</v>
      </c>
      <c r="C26" t="s">
        <v>9</v>
      </c>
      <c r="D26" t="s">
        <v>7</v>
      </c>
      <c r="E26">
        <v>2</v>
      </c>
      <c r="F26" t="s">
        <v>14</v>
      </c>
      <c r="G26" t="s">
        <v>15</v>
      </c>
      <c r="H26">
        <v>1</v>
      </c>
    </row>
    <row r="27" spans="1:8" x14ac:dyDescent="0.3">
      <c r="A27" t="s">
        <v>13</v>
      </c>
      <c r="B27" t="s">
        <v>2</v>
      </c>
      <c r="C27" t="s">
        <v>9</v>
      </c>
      <c r="D27" t="s">
        <v>7</v>
      </c>
      <c r="E27">
        <v>1</v>
      </c>
      <c r="F27" t="s">
        <v>14</v>
      </c>
      <c r="G27" t="s">
        <v>15</v>
      </c>
      <c r="H27">
        <v>1</v>
      </c>
    </row>
    <row r="28" spans="1:8" x14ac:dyDescent="0.3">
      <c r="A28" t="s">
        <v>13</v>
      </c>
      <c r="B28" t="s">
        <v>2</v>
      </c>
      <c r="C28" t="s">
        <v>9</v>
      </c>
      <c r="D28" t="s">
        <v>7</v>
      </c>
      <c r="E28">
        <v>1</v>
      </c>
      <c r="F28" t="s">
        <v>14</v>
      </c>
      <c r="G28" t="s">
        <v>15</v>
      </c>
      <c r="H28">
        <v>1</v>
      </c>
    </row>
    <row r="29" spans="1:8" x14ac:dyDescent="0.3">
      <c r="A29" t="s">
        <v>13</v>
      </c>
      <c r="B29" t="s">
        <v>2</v>
      </c>
      <c r="C29" t="s">
        <v>9</v>
      </c>
      <c r="D29" t="s">
        <v>7</v>
      </c>
      <c r="E29">
        <v>1</v>
      </c>
      <c r="F29" t="s">
        <v>14</v>
      </c>
      <c r="G29" t="s">
        <v>15</v>
      </c>
      <c r="H29">
        <v>1</v>
      </c>
    </row>
    <row r="30" spans="1:8" x14ac:dyDescent="0.3">
      <c r="A30" t="s">
        <v>13</v>
      </c>
      <c r="B30" t="s">
        <v>2</v>
      </c>
      <c r="C30" t="s">
        <v>9</v>
      </c>
      <c r="D30" t="s">
        <v>7</v>
      </c>
      <c r="E30">
        <v>1</v>
      </c>
      <c r="F30" t="s">
        <v>14</v>
      </c>
      <c r="G30" t="s">
        <v>15</v>
      </c>
      <c r="H30">
        <v>1</v>
      </c>
    </row>
    <row r="31" spans="1:8" x14ac:dyDescent="0.3">
      <c r="A31" t="s">
        <v>13</v>
      </c>
      <c r="B31" t="s">
        <v>2</v>
      </c>
      <c r="C31" t="s">
        <v>9</v>
      </c>
      <c r="D31" t="s">
        <v>7</v>
      </c>
      <c r="E31">
        <v>2</v>
      </c>
      <c r="F31" t="s">
        <v>14</v>
      </c>
      <c r="G31" t="s">
        <v>15</v>
      </c>
      <c r="H31">
        <v>1</v>
      </c>
    </row>
    <row r="32" spans="1:8" x14ac:dyDescent="0.3">
      <c r="A32" t="s">
        <v>13</v>
      </c>
      <c r="B32" t="s">
        <v>2</v>
      </c>
      <c r="C32" t="s">
        <v>9</v>
      </c>
      <c r="D32" t="s">
        <v>7</v>
      </c>
      <c r="E32">
        <v>2</v>
      </c>
      <c r="F32" t="s">
        <v>14</v>
      </c>
      <c r="G32" t="s">
        <v>15</v>
      </c>
      <c r="H32">
        <v>1</v>
      </c>
    </row>
    <row r="33" spans="1:8" x14ac:dyDescent="0.3">
      <c r="A33" t="s">
        <v>13</v>
      </c>
      <c r="B33" t="s">
        <v>2</v>
      </c>
      <c r="C33" t="s">
        <v>9</v>
      </c>
      <c r="D33" t="s">
        <v>7</v>
      </c>
      <c r="E33">
        <v>2</v>
      </c>
      <c r="F33" t="s">
        <v>14</v>
      </c>
      <c r="G33" t="s">
        <v>15</v>
      </c>
      <c r="H33">
        <v>1</v>
      </c>
    </row>
    <row r="34" spans="1:8" x14ac:dyDescent="0.3">
      <c r="A34" t="s">
        <v>13</v>
      </c>
      <c r="B34" t="s">
        <v>2</v>
      </c>
      <c r="C34" t="s">
        <v>9</v>
      </c>
      <c r="D34" t="s">
        <v>7</v>
      </c>
      <c r="E34">
        <v>2</v>
      </c>
      <c r="F34" t="s">
        <v>14</v>
      </c>
      <c r="G34" t="s">
        <v>15</v>
      </c>
      <c r="H34">
        <v>1</v>
      </c>
    </row>
    <row r="35" spans="1:8" x14ac:dyDescent="0.3">
      <c r="A35" t="s">
        <v>13</v>
      </c>
      <c r="B35" t="s">
        <v>2</v>
      </c>
      <c r="C35" t="s">
        <v>9</v>
      </c>
      <c r="D35" t="s">
        <v>7</v>
      </c>
      <c r="E35">
        <v>2</v>
      </c>
      <c r="F35" t="s">
        <v>14</v>
      </c>
      <c r="G35" t="s">
        <v>15</v>
      </c>
      <c r="H35">
        <v>1</v>
      </c>
    </row>
    <row r="36" spans="1:8" x14ac:dyDescent="0.3">
      <c r="A36" t="s">
        <v>13</v>
      </c>
      <c r="B36" t="s">
        <v>2</v>
      </c>
      <c r="C36" t="s">
        <v>9</v>
      </c>
      <c r="D36" t="s">
        <v>7</v>
      </c>
      <c r="F36" t="s">
        <v>14</v>
      </c>
      <c r="G36" t="s">
        <v>15</v>
      </c>
      <c r="H36">
        <v>1</v>
      </c>
    </row>
    <row r="37" spans="1:8" x14ac:dyDescent="0.3">
      <c r="A37" t="s">
        <v>13</v>
      </c>
      <c r="B37" t="s">
        <v>2</v>
      </c>
      <c r="C37" t="s">
        <v>9</v>
      </c>
      <c r="D37" t="s">
        <v>7</v>
      </c>
      <c r="E37">
        <v>2</v>
      </c>
      <c r="F37" t="s">
        <v>14</v>
      </c>
      <c r="G37" t="s">
        <v>15</v>
      </c>
      <c r="H37">
        <v>1</v>
      </c>
    </row>
    <row r="38" spans="1:8" x14ac:dyDescent="0.3">
      <c r="A38" t="s">
        <v>13</v>
      </c>
      <c r="B38" t="s">
        <v>2</v>
      </c>
      <c r="C38" t="s">
        <v>9</v>
      </c>
      <c r="D38" t="s">
        <v>7</v>
      </c>
      <c r="E38">
        <v>2</v>
      </c>
      <c r="F38" t="s">
        <v>14</v>
      </c>
      <c r="G38" t="s">
        <v>15</v>
      </c>
      <c r="H38">
        <v>1</v>
      </c>
    </row>
    <row r="39" spans="1:8" x14ac:dyDescent="0.3">
      <c r="A39" t="s">
        <v>13</v>
      </c>
      <c r="B39" t="s">
        <v>2</v>
      </c>
      <c r="C39" t="s">
        <v>9</v>
      </c>
      <c r="D39" t="s">
        <v>7</v>
      </c>
      <c r="E39">
        <v>2</v>
      </c>
      <c r="F39" t="s">
        <v>14</v>
      </c>
      <c r="G39" t="s">
        <v>15</v>
      </c>
      <c r="H39">
        <v>1</v>
      </c>
    </row>
    <row r="40" spans="1:8" x14ac:dyDescent="0.3">
      <c r="A40" t="s">
        <v>13</v>
      </c>
      <c r="B40" t="s">
        <v>2</v>
      </c>
      <c r="C40" t="s">
        <v>9</v>
      </c>
      <c r="D40" t="s">
        <v>7</v>
      </c>
      <c r="E40">
        <v>3</v>
      </c>
      <c r="F40" t="s">
        <v>14</v>
      </c>
      <c r="G40" t="s">
        <v>15</v>
      </c>
      <c r="H40">
        <v>1</v>
      </c>
    </row>
    <row r="41" spans="1:8" x14ac:dyDescent="0.3">
      <c r="A41" t="s">
        <v>13</v>
      </c>
      <c r="B41" t="s">
        <v>2</v>
      </c>
      <c r="C41" t="s">
        <v>9</v>
      </c>
      <c r="D41" t="s">
        <v>7</v>
      </c>
      <c r="E41">
        <v>1</v>
      </c>
      <c r="F41" t="s">
        <v>14</v>
      </c>
      <c r="G41" t="s">
        <v>15</v>
      </c>
      <c r="H41">
        <v>1</v>
      </c>
    </row>
    <row r="42" spans="1:8" x14ac:dyDescent="0.3">
      <c r="A42" t="s">
        <v>13</v>
      </c>
      <c r="B42" t="s">
        <v>2</v>
      </c>
      <c r="C42" t="s">
        <v>9</v>
      </c>
      <c r="D42" t="s">
        <v>7</v>
      </c>
      <c r="E42">
        <v>3</v>
      </c>
      <c r="F42" t="s">
        <v>14</v>
      </c>
      <c r="G42" t="s">
        <v>15</v>
      </c>
      <c r="H42">
        <v>1</v>
      </c>
    </row>
    <row r="43" spans="1:8" x14ac:dyDescent="0.3">
      <c r="A43" t="s">
        <v>13</v>
      </c>
      <c r="B43" t="s">
        <v>2</v>
      </c>
      <c r="C43" t="s">
        <v>9</v>
      </c>
      <c r="D43" t="s">
        <v>7</v>
      </c>
      <c r="E43">
        <v>1</v>
      </c>
      <c r="F43" t="s">
        <v>14</v>
      </c>
      <c r="G43" t="s">
        <v>15</v>
      </c>
      <c r="H43">
        <v>1</v>
      </c>
    </row>
    <row r="44" spans="1:8" x14ac:dyDescent="0.3">
      <c r="A44" t="s">
        <v>13</v>
      </c>
      <c r="B44" t="s">
        <v>2</v>
      </c>
      <c r="C44" t="s">
        <v>9</v>
      </c>
      <c r="D44" t="s">
        <v>7</v>
      </c>
      <c r="E44">
        <v>1</v>
      </c>
      <c r="F44" t="s">
        <v>14</v>
      </c>
      <c r="G44" t="s">
        <v>15</v>
      </c>
      <c r="H44">
        <v>1</v>
      </c>
    </row>
    <row r="45" spans="1:8" x14ac:dyDescent="0.3">
      <c r="A45" t="s">
        <v>13</v>
      </c>
      <c r="B45" t="s">
        <v>2</v>
      </c>
      <c r="C45" t="s">
        <v>9</v>
      </c>
      <c r="D45" t="s">
        <v>7</v>
      </c>
      <c r="E45">
        <v>1</v>
      </c>
      <c r="F45" t="s">
        <v>14</v>
      </c>
      <c r="G45" t="s">
        <v>15</v>
      </c>
      <c r="H45">
        <v>1</v>
      </c>
    </row>
    <row r="46" spans="1:8" x14ac:dyDescent="0.3">
      <c r="A46" t="s">
        <v>13</v>
      </c>
      <c r="B46" t="s">
        <v>2</v>
      </c>
      <c r="C46" t="s">
        <v>9</v>
      </c>
      <c r="D46" t="s">
        <v>7</v>
      </c>
      <c r="E46">
        <v>1</v>
      </c>
      <c r="F46" t="s">
        <v>14</v>
      </c>
      <c r="G46" t="s">
        <v>15</v>
      </c>
      <c r="H46">
        <v>1</v>
      </c>
    </row>
    <row r="47" spans="1:8" x14ac:dyDescent="0.3">
      <c r="A47" t="s">
        <v>13</v>
      </c>
      <c r="B47" t="s">
        <v>2</v>
      </c>
      <c r="C47" t="s">
        <v>9</v>
      </c>
      <c r="D47" t="s">
        <v>7</v>
      </c>
      <c r="E47">
        <v>1</v>
      </c>
      <c r="F47" t="s">
        <v>14</v>
      </c>
      <c r="G47" t="s">
        <v>15</v>
      </c>
      <c r="H47">
        <v>1</v>
      </c>
    </row>
    <row r="48" spans="1:8" x14ac:dyDescent="0.3">
      <c r="A48" t="s">
        <v>13</v>
      </c>
      <c r="B48" t="s">
        <v>2</v>
      </c>
      <c r="C48" t="s">
        <v>9</v>
      </c>
      <c r="D48" t="s">
        <v>7</v>
      </c>
      <c r="E48">
        <v>1</v>
      </c>
      <c r="F48" t="s">
        <v>14</v>
      </c>
      <c r="G48" t="s">
        <v>15</v>
      </c>
      <c r="H48">
        <v>1</v>
      </c>
    </row>
    <row r="49" spans="1:8" x14ac:dyDescent="0.3">
      <c r="A49" t="s">
        <v>13</v>
      </c>
      <c r="B49" t="s">
        <v>2</v>
      </c>
      <c r="C49" t="s">
        <v>9</v>
      </c>
      <c r="D49" t="s">
        <v>7</v>
      </c>
      <c r="E49">
        <v>1</v>
      </c>
      <c r="F49" t="s">
        <v>14</v>
      </c>
      <c r="G49" t="s">
        <v>15</v>
      </c>
      <c r="H49">
        <v>1</v>
      </c>
    </row>
    <row r="50" spans="1:8" x14ac:dyDescent="0.3">
      <c r="A50" t="s">
        <v>13</v>
      </c>
      <c r="B50" t="s">
        <v>2</v>
      </c>
      <c r="C50" t="s">
        <v>9</v>
      </c>
      <c r="D50" t="s">
        <v>7</v>
      </c>
      <c r="E50">
        <v>1</v>
      </c>
      <c r="F50" t="s">
        <v>16</v>
      </c>
      <c r="G50" t="s">
        <v>17</v>
      </c>
      <c r="H50">
        <v>1</v>
      </c>
    </row>
    <row r="51" spans="1:8" x14ac:dyDescent="0.3">
      <c r="A51" t="s">
        <v>13</v>
      </c>
      <c r="B51" t="s">
        <v>2</v>
      </c>
      <c r="C51" t="s">
        <v>9</v>
      </c>
      <c r="D51" t="s">
        <v>7</v>
      </c>
      <c r="E51">
        <v>1</v>
      </c>
      <c r="F51" t="s">
        <v>16</v>
      </c>
      <c r="G51" t="s">
        <v>17</v>
      </c>
      <c r="H51">
        <v>1</v>
      </c>
    </row>
    <row r="52" spans="1:8" x14ac:dyDescent="0.3">
      <c r="A52" t="s">
        <v>18</v>
      </c>
      <c r="B52" t="s">
        <v>2</v>
      </c>
      <c r="C52" t="s">
        <v>9</v>
      </c>
      <c r="D52" t="s">
        <v>7</v>
      </c>
      <c r="E52">
        <v>1</v>
      </c>
      <c r="F52" t="s">
        <v>19</v>
      </c>
      <c r="G52" t="s">
        <v>20</v>
      </c>
      <c r="H52">
        <v>1</v>
      </c>
    </row>
    <row r="53" spans="1:8" x14ac:dyDescent="0.3">
      <c r="A53" t="s">
        <v>18</v>
      </c>
      <c r="B53" t="s">
        <v>2</v>
      </c>
      <c r="C53" t="s">
        <v>9</v>
      </c>
      <c r="D53" t="s">
        <v>7</v>
      </c>
      <c r="E53">
        <v>1</v>
      </c>
      <c r="F53" t="s">
        <v>19</v>
      </c>
      <c r="G53" t="s">
        <v>20</v>
      </c>
      <c r="H53">
        <v>1</v>
      </c>
    </row>
    <row r="54" spans="1:8" x14ac:dyDescent="0.3">
      <c r="A54" t="s">
        <v>18</v>
      </c>
      <c r="B54" t="s">
        <v>2</v>
      </c>
      <c r="C54" t="s">
        <v>9</v>
      </c>
      <c r="D54" t="s">
        <v>7</v>
      </c>
      <c r="E54">
        <v>1</v>
      </c>
      <c r="F54" t="s">
        <v>19</v>
      </c>
      <c r="G54" t="s">
        <v>20</v>
      </c>
      <c r="H54">
        <v>1</v>
      </c>
    </row>
    <row r="55" spans="1:8" x14ac:dyDescent="0.3">
      <c r="A55" t="s">
        <v>18</v>
      </c>
      <c r="B55" t="s">
        <v>2</v>
      </c>
      <c r="C55" t="s">
        <v>9</v>
      </c>
      <c r="D55" t="s">
        <v>7</v>
      </c>
      <c r="E55">
        <v>1</v>
      </c>
      <c r="F55" t="s">
        <v>19</v>
      </c>
      <c r="G55" t="s">
        <v>20</v>
      </c>
      <c r="H55">
        <v>1</v>
      </c>
    </row>
    <row r="56" spans="1:8" x14ac:dyDescent="0.3">
      <c r="A56" t="s">
        <v>21</v>
      </c>
      <c r="B56" t="s">
        <v>2</v>
      </c>
      <c r="C56" t="s">
        <v>9</v>
      </c>
      <c r="D56" t="s">
        <v>7</v>
      </c>
      <c r="E56">
        <v>1</v>
      </c>
      <c r="F56" t="s">
        <v>22</v>
      </c>
      <c r="G56" t="s">
        <v>23</v>
      </c>
      <c r="H56">
        <v>1</v>
      </c>
    </row>
    <row r="57" spans="1:8" x14ac:dyDescent="0.3">
      <c r="A57" t="s">
        <v>21</v>
      </c>
      <c r="B57" t="s">
        <v>2</v>
      </c>
      <c r="C57" t="s">
        <v>9</v>
      </c>
      <c r="D57" t="s">
        <v>7</v>
      </c>
      <c r="E57">
        <v>1</v>
      </c>
      <c r="F57" t="s">
        <v>22</v>
      </c>
      <c r="G57" t="s">
        <v>23</v>
      </c>
      <c r="H57">
        <v>1</v>
      </c>
    </row>
    <row r="58" spans="1:8" x14ac:dyDescent="0.3">
      <c r="A58" t="s">
        <v>21</v>
      </c>
      <c r="B58" t="s">
        <v>2</v>
      </c>
      <c r="C58" t="s">
        <v>9</v>
      </c>
      <c r="D58" t="s">
        <v>7</v>
      </c>
      <c r="E58">
        <v>1</v>
      </c>
      <c r="F58" t="s">
        <v>22</v>
      </c>
      <c r="G58" t="s">
        <v>23</v>
      </c>
      <c r="H58">
        <v>1</v>
      </c>
    </row>
    <row r="59" spans="1:8" x14ac:dyDescent="0.3">
      <c r="A59" t="s">
        <v>21</v>
      </c>
      <c r="B59" t="s">
        <v>2</v>
      </c>
      <c r="C59" t="s">
        <v>9</v>
      </c>
      <c r="D59" t="s">
        <v>7</v>
      </c>
      <c r="E59">
        <v>1</v>
      </c>
      <c r="F59" t="s">
        <v>22</v>
      </c>
      <c r="G59" t="s">
        <v>23</v>
      </c>
      <c r="H59">
        <v>1</v>
      </c>
    </row>
    <row r="60" spans="1:8" x14ac:dyDescent="0.3">
      <c r="A60" t="s">
        <v>21</v>
      </c>
      <c r="B60" t="s">
        <v>2</v>
      </c>
      <c r="C60" t="s">
        <v>9</v>
      </c>
      <c r="D60" t="s">
        <v>7</v>
      </c>
      <c r="E60">
        <v>1</v>
      </c>
      <c r="F60" t="s">
        <v>22</v>
      </c>
      <c r="G60" t="s">
        <v>23</v>
      </c>
      <c r="H60">
        <v>1</v>
      </c>
    </row>
    <row r="61" spans="1:8" x14ac:dyDescent="0.3">
      <c r="A61" t="s">
        <v>21</v>
      </c>
      <c r="B61" t="s">
        <v>2</v>
      </c>
      <c r="C61" t="s">
        <v>9</v>
      </c>
      <c r="D61" t="s">
        <v>7</v>
      </c>
      <c r="E61">
        <v>1</v>
      </c>
      <c r="F61" t="s">
        <v>22</v>
      </c>
      <c r="G61" t="s">
        <v>23</v>
      </c>
      <c r="H61">
        <v>1</v>
      </c>
    </row>
    <row r="62" spans="1:8" x14ac:dyDescent="0.3">
      <c r="A62" t="s">
        <v>21</v>
      </c>
      <c r="B62" t="s">
        <v>2</v>
      </c>
      <c r="C62" t="s">
        <v>9</v>
      </c>
      <c r="D62" t="s">
        <v>7</v>
      </c>
      <c r="E62">
        <v>1</v>
      </c>
      <c r="F62" t="s">
        <v>22</v>
      </c>
      <c r="G62" t="s">
        <v>23</v>
      </c>
      <c r="H62">
        <v>1</v>
      </c>
    </row>
    <row r="63" spans="1:8" x14ac:dyDescent="0.3">
      <c r="A63" t="s">
        <v>21</v>
      </c>
      <c r="B63" t="s">
        <v>2</v>
      </c>
      <c r="C63" t="s">
        <v>9</v>
      </c>
      <c r="D63" t="s">
        <v>7</v>
      </c>
      <c r="E63">
        <v>1</v>
      </c>
      <c r="F63" t="s">
        <v>22</v>
      </c>
      <c r="G63" t="s">
        <v>23</v>
      </c>
      <c r="H63">
        <v>1</v>
      </c>
    </row>
    <row r="64" spans="1:8" x14ac:dyDescent="0.3">
      <c r="A64" t="s">
        <v>10</v>
      </c>
      <c r="B64" t="s">
        <v>2</v>
      </c>
      <c r="C64" t="s">
        <v>9</v>
      </c>
      <c r="D64" t="s">
        <v>7</v>
      </c>
      <c r="E64">
        <v>1</v>
      </c>
      <c r="F64" t="s">
        <v>24</v>
      </c>
      <c r="G64" t="s">
        <v>25</v>
      </c>
      <c r="H64">
        <v>1</v>
      </c>
    </row>
    <row r="65" spans="1:8" x14ac:dyDescent="0.3">
      <c r="A65" t="s">
        <v>10</v>
      </c>
      <c r="B65" t="s">
        <v>2</v>
      </c>
      <c r="C65" t="s">
        <v>9</v>
      </c>
      <c r="D65" t="s">
        <v>7</v>
      </c>
      <c r="E65">
        <v>1</v>
      </c>
      <c r="F65" t="s">
        <v>24</v>
      </c>
      <c r="G65" t="s">
        <v>25</v>
      </c>
      <c r="H65">
        <v>1</v>
      </c>
    </row>
    <row r="66" spans="1:8" x14ac:dyDescent="0.3">
      <c r="A66" t="s">
        <v>10</v>
      </c>
      <c r="B66" t="s">
        <v>2</v>
      </c>
      <c r="C66" t="s">
        <v>9</v>
      </c>
      <c r="D66" t="s">
        <v>7</v>
      </c>
      <c r="E66">
        <v>1</v>
      </c>
      <c r="F66" t="s">
        <v>24</v>
      </c>
      <c r="G66" t="s">
        <v>25</v>
      </c>
      <c r="H66">
        <v>1</v>
      </c>
    </row>
    <row r="67" spans="1:8" x14ac:dyDescent="0.3">
      <c r="A67" t="s">
        <v>10</v>
      </c>
      <c r="B67" t="s">
        <v>2</v>
      </c>
      <c r="C67" t="s">
        <v>9</v>
      </c>
      <c r="D67" t="s">
        <v>7</v>
      </c>
      <c r="E67">
        <v>1</v>
      </c>
      <c r="F67" t="s">
        <v>24</v>
      </c>
      <c r="G67" t="s">
        <v>25</v>
      </c>
      <c r="H67">
        <v>1</v>
      </c>
    </row>
    <row r="68" spans="1:8" x14ac:dyDescent="0.3">
      <c r="A68" t="s">
        <v>10</v>
      </c>
      <c r="B68" t="s">
        <v>2</v>
      </c>
      <c r="C68" t="s">
        <v>9</v>
      </c>
      <c r="D68" t="s">
        <v>7</v>
      </c>
      <c r="E68">
        <v>1</v>
      </c>
      <c r="F68" t="s">
        <v>24</v>
      </c>
      <c r="G68" t="s">
        <v>25</v>
      </c>
      <c r="H68">
        <v>1</v>
      </c>
    </row>
    <row r="69" spans="1:8" x14ac:dyDescent="0.3">
      <c r="A69" t="s">
        <v>21</v>
      </c>
      <c r="B69" t="s">
        <v>2</v>
      </c>
      <c r="C69" t="s">
        <v>9</v>
      </c>
      <c r="D69" t="s">
        <v>7</v>
      </c>
      <c r="E69">
        <v>1</v>
      </c>
      <c r="F69" t="s">
        <v>26</v>
      </c>
      <c r="G69" t="s">
        <v>27</v>
      </c>
      <c r="H69">
        <v>1</v>
      </c>
    </row>
    <row r="70" spans="1:8" x14ac:dyDescent="0.3">
      <c r="A70" t="s">
        <v>21</v>
      </c>
      <c r="B70" t="s">
        <v>2</v>
      </c>
      <c r="C70" t="s">
        <v>9</v>
      </c>
      <c r="D70" t="s">
        <v>7</v>
      </c>
      <c r="E70">
        <v>1</v>
      </c>
      <c r="F70" t="s">
        <v>26</v>
      </c>
      <c r="G70" t="s">
        <v>27</v>
      </c>
      <c r="H70">
        <v>1</v>
      </c>
    </row>
    <row r="71" spans="1:8" x14ac:dyDescent="0.3">
      <c r="A71" t="s">
        <v>21</v>
      </c>
      <c r="B71" t="s">
        <v>2</v>
      </c>
      <c r="C71" t="s">
        <v>9</v>
      </c>
      <c r="D71" t="s">
        <v>7</v>
      </c>
      <c r="E71">
        <v>1</v>
      </c>
      <c r="F71" t="s">
        <v>26</v>
      </c>
      <c r="G71" t="s">
        <v>27</v>
      </c>
      <c r="H71">
        <v>1</v>
      </c>
    </row>
    <row r="72" spans="1:8" x14ac:dyDescent="0.3">
      <c r="A72" t="s">
        <v>21</v>
      </c>
      <c r="B72" t="s">
        <v>2</v>
      </c>
      <c r="C72" t="s">
        <v>9</v>
      </c>
      <c r="D72" t="s">
        <v>7</v>
      </c>
      <c r="E72">
        <v>1</v>
      </c>
      <c r="F72" t="s">
        <v>26</v>
      </c>
      <c r="G72" t="s">
        <v>27</v>
      </c>
      <c r="H72">
        <v>1</v>
      </c>
    </row>
    <row r="73" spans="1:8" x14ac:dyDescent="0.3">
      <c r="A73" t="s">
        <v>21</v>
      </c>
      <c r="B73" t="s">
        <v>2</v>
      </c>
      <c r="C73" t="s">
        <v>9</v>
      </c>
      <c r="D73" t="s">
        <v>7</v>
      </c>
      <c r="E73">
        <v>1</v>
      </c>
      <c r="F73" t="s">
        <v>26</v>
      </c>
      <c r="G73" t="s">
        <v>27</v>
      </c>
      <c r="H73">
        <v>1</v>
      </c>
    </row>
    <row r="74" spans="1:8" x14ac:dyDescent="0.3">
      <c r="A74" t="s">
        <v>21</v>
      </c>
      <c r="B74" t="s">
        <v>2</v>
      </c>
      <c r="C74" t="s">
        <v>9</v>
      </c>
      <c r="D74" t="s">
        <v>7</v>
      </c>
      <c r="E74">
        <v>1</v>
      </c>
      <c r="F74" t="s">
        <v>26</v>
      </c>
      <c r="G74" t="s">
        <v>27</v>
      </c>
      <c r="H74">
        <v>1</v>
      </c>
    </row>
    <row r="75" spans="1:8" x14ac:dyDescent="0.3">
      <c r="A75" t="s">
        <v>21</v>
      </c>
      <c r="B75" t="s">
        <v>2</v>
      </c>
      <c r="C75" t="s">
        <v>9</v>
      </c>
      <c r="D75" t="s">
        <v>7</v>
      </c>
      <c r="E75">
        <v>1</v>
      </c>
      <c r="F75" t="s">
        <v>26</v>
      </c>
      <c r="G75" t="s">
        <v>27</v>
      </c>
      <c r="H75">
        <v>1</v>
      </c>
    </row>
    <row r="76" spans="1:8" x14ac:dyDescent="0.3">
      <c r="A76" t="s">
        <v>21</v>
      </c>
      <c r="B76" t="s">
        <v>2</v>
      </c>
      <c r="C76" t="s">
        <v>9</v>
      </c>
      <c r="D76" t="s">
        <v>7</v>
      </c>
      <c r="E76">
        <v>1</v>
      </c>
      <c r="F76" t="s">
        <v>26</v>
      </c>
      <c r="G76" t="s">
        <v>27</v>
      </c>
      <c r="H76">
        <v>1</v>
      </c>
    </row>
    <row r="77" spans="1:8" x14ac:dyDescent="0.3">
      <c r="A77" t="s">
        <v>21</v>
      </c>
      <c r="B77" t="s">
        <v>2</v>
      </c>
      <c r="C77" t="s">
        <v>9</v>
      </c>
      <c r="D77" t="s">
        <v>7</v>
      </c>
      <c r="E77">
        <v>1</v>
      </c>
      <c r="F77" t="s">
        <v>26</v>
      </c>
      <c r="G77" t="s">
        <v>27</v>
      </c>
      <c r="H77">
        <v>1</v>
      </c>
    </row>
    <row r="78" spans="1:8" x14ac:dyDescent="0.3">
      <c r="A78" t="s">
        <v>21</v>
      </c>
      <c r="B78" t="s">
        <v>2</v>
      </c>
      <c r="C78" t="s">
        <v>9</v>
      </c>
      <c r="D78" t="s">
        <v>7</v>
      </c>
      <c r="E78">
        <v>1</v>
      </c>
      <c r="F78" t="s">
        <v>26</v>
      </c>
      <c r="G78" t="s">
        <v>27</v>
      </c>
      <c r="H78">
        <v>1</v>
      </c>
    </row>
    <row r="79" spans="1:8" x14ac:dyDescent="0.3">
      <c r="A79" t="s">
        <v>21</v>
      </c>
      <c r="B79" t="s">
        <v>2</v>
      </c>
      <c r="C79" t="s">
        <v>9</v>
      </c>
      <c r="D79" t="s">
        <v>7</v>
      </c>
      <c r="E79">
        <v>1</v>
      </c>
      <c r="F79" t="s">
        <v>26</v>
      </c>
      <c r="G79" t="s">
        <v>27</v>
      </c>
      <c r="H79">
        <v>1</v>
      </c>
    </row>
    <row r="80" spans="1:8" x14ac:dyDescent="0.3">
      <c r="A80" t="s">
        <v>21</v>
      </c>
      <c r="B80" t="s">
        <v>2</v>
      </c>
      <c r="C80" t="s">
        <v>9</v>
      </c>
      <c r="D80" t="s">
        <v>7</v>
      </c>
      <c r="E80">
        <v>1</v>
      </c>
      <c r="F80" t="s">
        <v>26</v>
      </c>
      <c r="G80" t="s">
        <v>27</v>
      </c>
      <c r="H80">
        <v>1</v>
      </c>
    </row>
    <row r="81" spans="1:8" x14ac:dyDescent="0.3">
      <c r="A81" t="s">
        <v>3</v>
      </c>
      <c r="B81" t="s">
        <v>2</v>
      </c>
      <c r="C81" t="s">
        <v>9</v>
      </c>
      <c r="D81" t="s">
        <v>7</v>
      </c>
      <c r="E81">
        <v>1</v>
      </c>
      <c r="F81" t="s">
        <v>28</v>
      </c>
      <c r="G81" t="s">
        <v>29</v>
      </c>
      <c r="H81">
        <v>1</v>
      </c>
    </row>
    <row r="82" spans="1:8" x14ac:dyDescent="0.3">
      <c r="A82" t="s">
        <v>30</v>
      </c>
      <c r="B82" t="s">
        <v>2</v>
      </c>
      <c r="C82" t="s">
        <v>9</v>
      </c>
      <c r="D82" t="s">
        <v>7</v>
      </c>
      <c r="E82">
        <v>1</v>
      </c>
      <c r="F82" t="s">
        <v>31</v>
      </c>
      <c r="G82" t="s">
        <v>32</v>
      </c>
      <c r="H82">
        <v>1</v>
      </c>
    </row>
    <row r="83" spans="1:8" x14ac:dyDescent="0.3">
      <c r="A83" t="s">
        <v>30</v>
      </c>
      <c r="B83" t="s">
        <v>2</v>
      </c>
      <c r="C83" t="s">
        <v>9</v>
      </c>
      <c r="D83" t="s">
        <v>7</v>
      </c>
      <c r="E83">
        <v>1</v>
      </c>
      <c r="F83" t="s">
        <v>31</v>
      </c>
      <c r="G83" t="s">
        <v>32</v>
      </c>
      <c r="H83">
        <v>1</v>
      </c>
    </row>
    <row r="84" spans="1:8" x14ac:dyDescent="0.3">
      <c r="A84" t="s">
        <v>30</v>
      </c>
      <c r="B84" t="s">
        <v>2</v>
      </c>
      <c r="C84" t="s">
        <v>9</v>
      </c>
      <c r="D84" t="s">
        <v>7</v>
      </c>
      <c r="E84">
        <v>1</v>
      </c>
      <c r="F84" t="s">
        <v>31</v>
      </c>
      <c r="G84" t="s">
        <v>32</v>
      </c>
      <c r="H84">
        <v>1</v>
      </c>
    </row>
    <row r="85" spans="1:8" x14ac:dyDescent="0.3">
      <c r="A85" t="s">
        <v>30</v>
      </c>
      <c r="B85" t="s">
        <v>2</v>
      </c>
      <c r="C85" t="s">
        <v>9</v>
      </c>
      <c r="D85" t="s">
        <v>7</v>
      </c>
      <c r="E85">
        <v>1</v>
      </c>
      <c r="F85" t="s">
        <v>31</v>
      </c>
      <c r="G85" t="s">
        <v>32</v>
      </c>
      <c r="H85">
        <v>1</v>
      </c>
    </row>
    <row r="86" spans="1:8" x14ac:dyDescent="0.3">
      <c r="A86" t="s">
        <v>30</v>
      </c>
      <c r="B86" t="s">
        <v>2</v>
      </c>
      <c r="C86" t="s">
        <v>9</v>
      </c>
      <c r="D86" t="s">
        <v>7</v>
      </c>
      <c r="E86">
        <v>1</v>
      </c>
      <c r="F86" t="s">
        <v>31</v>
      </c>
      <c r="G86" t="s">
        <v>32</v>
      </c>
      <c r="H86">
        <v>1</v>
      </c>
    </row>
    <row r="87" spans="1:8" x14ac:dyDescent="0.3">
      <c r="A87" t="s">
        <v>30</v>
      </c>
      <c r="B87" t="s">
        <v>2</v>
      </c>
      <c r="C87" t="s">
        <v>9</v>
      </c>
      <c r="D87" t="s">
        <v>7</v>
      </c>
      <c r="E87">
        <v>1</v>
      </c>
      <c r="F87" t="s">
        <v>31</v>
      </c>
      <c r="G87" t="s">
        <v>32</v>
      </c>
      <c r="H87">
        <v>1</v>
      </c>
    </row>
    <row r="88" spans="1:8" x14ac:dyDescent="0.3">
      <c r="A88" t="s">
        <v>30</v>
      </c>
      <c r="B88" t="s">
        <v>2</v>
      </c>
      <c r="C88" t="s">
        <v>9</v>
      </c>
      <c r="D88" t="s">
        <v>7</v>
      </c>
      <c r="E88">
        <v>1</v>
      </c>
      <c r="F88" t="s">
        <v>31</v>
      </c>
      <c r="G88" t="s">
        <v>32</v>
      </c>
      <c r="H88">
        <v>1</v>
      </c>
    </row>
    <row r="89" spans="1:8" x14ac:dyDescent="0.3">
      <c r="A89" t="s">
        <v>30</v>
      </c>
      <c r="B89" t="s">
        <v>2</v>
      </c>
      <c r="C89" t="s">
        <v>9</v>
      </c>
      <c r="D89" t="s">
        <v>7</v>
      </c>
      <c r="E89">
        <v>1</v>
      </c>
      <c r="F89" t="s">
        <v>31</v>
      </c>
      <c r="G89" t="s">
        <v>32</v>
      </c>
      <c r="H89">
        <v>1</v>
      </c>
    </row>
    <row r="90" spans="1:8" x14ac:dyDescent="0.3">
      <c r="A90" t="s">
        <v>30</v>
      </c>
      <c r="B90" t="s">
        <v>2</v>
      </c>
      <c r="C90" t="s">
        <v>9</v>
      </c>
      <c r="D90" t="s">
        <v>7</v>
      </c>
      <c r="E90">
        <v>1</v>
      </c>
      <c r="F90" t="s">
        <v>31</v>
      </c>
      <c r="G90" t="s">
        <v>32</v>
      </c>
      <c r="H90">
        <v>1</v>
      </c>
    </row>
    <row r="91" spans="1:8" x14ac:dyDescent="0.3">
      <c r="A91" t="s">
        <v>30</v>
      </c>
      <c r="B91" t="s">
        <v>2</v>
      </c>
      <c r="C91" t="s">
        <v>9</v>
      </c>
      <c r="D91" t="s">
        <v>7</v>
      </c>
      <c r="E91">
        <v>1</v>
      </c>
      <c r="F91" t="s">
        <v>31</v>
      </c>
      <c r="G91" t="s">
        <v>32</v>
      </c>
      <c r="H91">
        <v>1</v>
      </c>
    </row>
    <row r="92" spans="1:8" x14ac:dyDescent="0.3">
      <c r="A92" t="s">
        <v>30</v>
      </c>
      <c r="B92" t="s">
        <v>2</v>
      </c>
      <c r="C92" t="s">
        <v>9</v>
      </c>
      <c r="D92" t="s">
        <v>7</v>
      </c>
      <c r="E92">
        <v>1</v>
      </c>
      <c r="F92" t="s">
        <v>33</v>
      </c>
      <c r="G92" t="s">
        <v>34</v>
      </c>
      <c r="H92">
        <v>1</v>
      </c>
    </row>
    <row r="93" spans="1:8" x14ac:dyDescent="0.3">
      <c r="A93" t="s">
        <v>30</v>
      </c>
      <c r="B93" t="s">
        <v>2</v>
      </c>
      <c r="C93" t="s">
        <v>9</v>
      </c>
      <c r="D93" t="s">
        <v>7</v>
      </c>
      <c r="E93">
        <v>1</v>
      </c>
      <c r="F93" t="s">
        <v>33</v>
      </c>
      <c r="G93" t="s">
        <v>34</v>
      </c>
      <c r="H93">
        <v>1</v>
      </c>
    </row>
    <row r="94" spans="1:8" x14ac:dyDescent="0.3">
      <c r="A94" t="s">
        <v>30</v>
      </c>
      <c r="B94" t="s">
        <v>2</v>
      </c>
      <c r="C94" t="s">
        <v>9</v>
      </c>
      <c r="D94" t="s">
        <v>7</v>
      </c>
      <c r="E94">
        <v>1</v>
      </c>
      <c r="F94" t="s">
        <v>33</v>
      </c>
      <c r="G94" t="s">
        <v>34</v>
      </c>
      <c r="H94">
        <v>1</v>
      </c>
    </row>
    <row r="95" spans="1:8" x14ac:dyDescent="0.3">
      <c r="A95" t="s">
        <v>35</v>
      </c>
      <c r="B95" t="s">
        <v>2</v>
      </c>
      <c r="C95" t="s">
        <v>9</v>
      </c>
      <c r="D95" t="s">
        <v>7</v>
      </c>
      <c r="E95">
        <v>1</v>
      </c>
      <c r="F95" t="s">
        <v>36</v>
      </c>
      <c r="G95" t="s">
        <v>37</v>
      </c>
      <c r="H95">
        <v>1</v>
      </c>
    </row>
    <row r="96" spans="1:8" x14ac:dyDescent="0.3">
      <c r="A96" t="s">
        <v>35</v>
      </c>
      <c r="B96" t="s">
        <v>2</v>
      </c>
      <c r="C96" t="s">
        <v>9</v>
      </c>
      <c r="D96" t="s">
        <v>7</v>
      </c>
      <c r="E96">
        <v>1</v>
      </c>
      <c r="F96" t="s">
        <v>36</v>
      </c>
      <c r="G96" t="s">
        <v>37</v>
      </c>
      <c r="H96">
        <v>1</v>
      </c>
    </row>
    <row r="97" spans="1:8" x14ac:dyDescent="0.3">
      <c r="A97" t="s">
        <v>35</v>
      </c>
      <c r="B97" t="s">
        <v>2</v>
      </c>
      <c r="C97" t="s">
        <v>9</v>
      </c>
      <c r="D97" t="s">
        <v>7</v>
      </c>
      <c r="E97">
        <v>1</v>
      </c>
      <c r="F97" t="s">
        <v>36</v>
      </c>
      <c r="G97" t="s">
        <v>37</v>
      </c>
      <c r="H97">
        <v>1</v>
      </c>
    </row>
    <row r="98" spans="1:8" x14ac:dyDescent="0.3">
      <c r="A98" t="s">
        <v>35</v>
      </c>
      <c r="B98" t="s">
        <v>2</v>
      </c>
      <c r="C98" t="s">
        <v>9</v>
      </c>
      <c r="D98" t="s">
        <v>7</v>
      </c>
      <c r="E98">
        <v>1</v>
      </c>
      <c r="F98" t="s">
        <v>36</v>
      </c>
      <c r="G98" t="s">
        <v>37</v>
      </c>
      <c r="H98">
        <v>1</v>
      </c>
    </row>
    <row r="99" spans="1:8" x14ac:dyDescent="0.3">
      <c r="A99" t="s">
        <v>35</v>
      </c>
      <c r="B99" t="s">
        <v>2</v>
      </c>
      <c r="C99" t="s">
        <v>9</v>
      </c>
      <c r="D99" t="s">
        <v>7</v>
      </c>
      <c r="E99">
        <v>1</v>
      </c>
      <c r="F99" t="s">
        <v>36</v>
      </c>
      <c r="G99" t="s">
        <v>37</v>
      </c>
      <c r="H99">
        <v>1</v>
      </c>
    </row>
    <row r="100" spans="1:8" x14ac:dyDescent="0.3">
      <c r="A100" t="s">
        <v>35</v>
      </c>
      <c r="B100" t="s">
        <v>2</v>
      </c>
      <c r="C100" t="s">
        <v>9</v>
      </c>
      <c r="D100" t="s">
        <v>7</v>
      </c>
      <c r="E100">
        <v>1</v>
      </c>
      <c r="F100" t="s">
        <v>36</v>
      </c>
      <c r="G100" t="s">
        <v>37</v>
      </c>
      <c r="H100">
        <v>1</v>
      </c>
    </row>
    <row r="101" spans="1:8" x14ac:dyDescent="0.3">
      <c r="A101" t="s">
        <v>35</v>
      </c>
      <c r="B101" t="s">
        <v>2</v>
      </c>
      <c r="C101" t="s">
        <v>9</v>
      </c>
      <c r="D101" t="s">
        <v>7</v>
      </c>
      <c r="E101">
        <v>1</v>
      </c>
      <c r="F101" t="s">
        <v>36</v>
      </c>
      <c r="G101" t="s">
        <v>37</v>
      </c>
      <c r="H101">
        <v>1</v>
      </c>
    </row>
    <row r="102" spans="1:8" x14ac:dyDescent="0.3">
      <c r="A102" t="s">
        <v>35</v>
      </c>
      <c r="B102" t="s">
        <v>2</v>
      </c>
      <c r="C102" t="s">
        <v>9</v>
      </c>
      <c r="D102" t="s">
        <v>7</v>
      </c>
      <c r="E102">
        <v>1</v>
      </c>
      <c r="F102" t="s">
        <v>36</v>
      </c>
      <c r="G102" t="s">
        <v>37</v>
      </c>
      <c r="H102">
        <v>1</v>
      </c>
    </row>
    <row r="103" spans="1:8" x14ac:dyDescent="0.3">
      <c r="A103" t="s">
        <v>35</v>
      </c>
      <c r="B103" t="s">
        <v>2</v>
      </c>
      <c r="C103" t="s">
        <v>9</v>
      </c>
      <c r="D103" t="s">
        <v>7</v>
      </c>
      <c r="E103">
        <v>1</v>
      </c>
      <c r="F103" t="s">
        <v>36</v>
      </c>
      <c r="G103" t="s">
        <v>37</v>
      </c>
      <c r="H103">
        <v>1</v>
      </c>
    </row>
    <row r="104" spans="1:8" x14ac:dyDescent="0.3">
      <c r="A104" t="s">
        <v>35</v>
      </c>
      <c r="B104" t="s">
        <v>2</v>
      </c>
      <c r="C104" t="s">
        <v>9</v>
      </c>
      <c r="D104" t="s">
        <v>7</v>
      </c>
      <c r="E104">
        <v>1</v>
      </c>
      <c r="F104" t="s">
        <v>36</v>
      </c>
      <c r="G104" t="s">
        <v>37</v>
      </c>
      <c r="H104">
        <v>1</v>
      </c>
    </row>
    <row r="105" spans="1:8" x14ac:dyDescent="0.3">
      <c r="A105" t="s">
        <v>35</v>
      </c>
      <c r="B105" t="s">
        <v>2</v>
      </c>
      <c r="C105" t="s">
        <v>9</v>
      </c>
      <c r="D105" t="s">
        <v>7</v>
      </c>
      <c r="E105">
        <v>1</v>
      </c>
      <c r="F105" t="s">
        <v>36</v>
      </c>
      <c r="G105" t="s">
        <v>37</v>
      </c>
      <c r="H105">
        <v>1</v>
      </c>
    </row>
    <row r="106" spans="1:8" x14ac:dyDescent="0.3">
      <c r="A106" t="s">
        <v>35</v>
      </c>
      <c r="B106" t="s">
        <v>2</v>
      </c>
      <c r="C106" t="s">
        <v>9</v>
      </c>
      <c r="D106" t="s">
        <v>7</v>
      </c>
      <c r="E106">
        <v>1</v>
      </c>
      <c r="F106" t="s">
        <v>36</v>
      </c>
      <c r="G106" t="s">
        <v>37</v>
      </c>
      <c r="H106">
        <v>1</v>
      </c>
    </row>
    <row r="107" spans="1:8" x14ac:dyDescent="0.3">
      <c r="A107" t="s">
        <v>35</v>
      </c>
      <c r="B107" t="s">
        <v>2</v>
      </c>
      <c r="C107" t="s">
        <v>9</v>
      </c>
      <c r="D107" t="s">
        <v>7</v>
      </c>
      <c r="E107">
        <v>1</v>
      </c>
      <c r="F107" t="s">
        <v>36</v>
      </c>
      <c r="G107" t="s">
        <v>37</v>
      </c>
      <c r="H107">
        <v>1</v>
      </c>
    </row>
    <row r="108" spans="1:8" x14ac:dyDescent="0.3">
      <c r="A108" t="s">
        <v>35</v>
      </c>
      <c r="B108" t="s">
        <v>2</v>
      </c>
      <c r="C108" t="s">
        <v>9</v>
      </c>
      <c r="D108" t="s">
        <v>7</v>
      </c>
      <c r="E108">
        <v>1</v>
      </c>
      <c r="F108" t="s">
        <v>36</v>
      </c>
      <c r="G108" t="s">
        <v>37</v>
      </c>
      <c r="H108">
        <v>1</v>
      </c>
    </row>
    <row r="109" spans="1:8" x14ac:dyDescent="0.3">
      <c r="A109" t="s">
        <v>35</v>
      </c>
      <c r="B109" t="s">
        <v>2</v>
      </c>
      <c r="C109" t="s">
        <v>9</v>
      </c>
      <c r="D109" t="s">
        <v>7</v>
      </c>
      <c r="E109">
        <v>1</v>
      </c>
      <c r="F109" t="s">
        <v>36</v>
      </c>
      <c r="G109" t="s">
        <v>37</v>
      </c>
      <c r="H109">
        <v>1</v>
      </c>
    </row>
    <row r="110" spans="1:8" x14ac:dyDescent="0.3">
      <c r="A110" t="s">
        <v>35</v>
      </c>
      <c r="B110" t="s">
        <v>2</v>
      </c>
      <c r="C110" t="s">
        <v>9</v>
      </c>
      <c r="D110" t="s">
        <v>7</v>
      </c>
      <c r="E110">
        <v>1</v>
      </c>
      <c r="F110" t="s">
        <v>36</v>
      </c>
      <c r="G110" t="s">
        <v>37</v>
      </c>
      <c r="H110">
        <v>1</v>
      </c>
    </row>
    <row r="111" spans="1:8" x14ac:dyDescent="0.3">
      <c r="A111" t="s">
        <v>35</v>
      </c>
      <c r="B111" t="s">
        <v>2</v>
      </c>
      <c r="C111" t="s">
        <v>9</v>
      </c>
      <c r="D111" t="s">
        <v>7</v>
      </c>
      <c r="E111">
        <v>1</v>
      </c>
      <c r="F111" t="s">
        <v>36</v>
      </c>
      <c r="G111" t="s">
        <v>37</v>
      </c>
      <c r="H111">
        <v>1</v>
      </c>
    </row>
    <row r="112" spans="1:8" x14ac:dyDescent="0.3">
      <c r="A112" t="s">
        <v>35</v>
      </c>
      <c r="B112" t="s">
        <v>2</v>
      </c>
      <c r="C112" t="s">
        <v>9</v>
      </c>
      <c r="D112" t="s">
        <v>7</v>
      </c>
      <c r="E112">
        <v>1</v>
      </c>
      <c r="F112" t="s">
        <v>36</v>
      </c>
      <c r="G112" t="s">
        <v>37</v>
      </c>
      <c r="H112">
        <v>1</v>
      </c>
    </row>
    <row r="113" spans="1:8" x14ac:dyDescent="0.3">
      <c r="A113" t="s">
        <v>35</v>
      </c>
      <c r="B113" t="s">
        <v>2</v>
      </c>
      <c r="C113" t="s">
        <v>9</v>
      </c>
      <c r="D113" t="s">
        <v>7</v>
      </c>
      <c r="E113">
        <v>1</v>
      </c>
      <c r="F113" t="s">
        <v>36</v>
      </c>
      <c r="G113" t="s">
        <v>37</v>
      </c>
      <c r="H113">
        <v>1</v>
      </c>
    </row>
    <row r="114" spans="1:8" x14ac:dyDescent="0.3">
      <c r="A114" t="s">
        <v>35</v>
      </c>
      <c r="B114" t="s">
        <v>2</v>
      </c>
      <c r="C114" t="s">
        <v>9</v>
      </c>
      <c r="D114" t="s">
        <v>7</v>
      </c>
      <c r="E114">
        <v>1</v>
      </c>
      <c r="F114" t="s">
        <v>36</v>
      </c>
      <c r="G114" t="s">
        <v>37</v>
      </c>
      <c r="H114">
        <v>1</v>
      </c>
    </row>
    <row r="115" spans="1:8" x14ac:dyDescent="0.3">
      <c r="A115" t="s">
        <v>35</v>
      </c>
      <c r="B115" t="s">
        <v>2</v>
      </c>
      <c r="C115" t="s">
        <v>9</v>
      </c>
      <c r="D115" t="s">
        <v>7</v>
      </c>
      <c r="E115">
        <v>1</v>
      </c>
      <c r="F115" t="s">
        <v>36</v>
      </c>
      <c r="G115" t="s">
        <v>37</v>
      </c>
      <c r="H115">
        <v>1</v>
      </c>
    </row>
    <row r="116" spans="1:8" x14ac:dyDescent="0.3">
      <c r="A116" t="s">
        <v>35</v>
      </c>
      <c r="B116" t="s">
        <v>2</v>
      </c>
      <c r="C116" t="s">
        <v>9</v>
      </c>
      <c r="D116" t="s">
        <v>7</v>
      </c>
      <c r="E116">
        <v>1</v>
      </c>
      <c r="F116" t="s">
        <v>36</v>
      </c>
      <c r="G116" t="s">
        <v>37</v>
      </c>
      <c r="H116">
        <v>1</v>
      </c>
    </row>
    <row r="117" spans="1:8" x14ac:dyDescent="0.3">
      <c r="A117" t="s">
        <v>35</v>
      </c>
      <c r="B117" t="s">
        <v>2</v>
      </c>
      <c r="C117" t="s">
        <v>9</v>
      </c>
      <c r="D117" t="s">
        <v>7</v>
      </c>
      <c r="E117">
        <v>1</v>
      </c>
      <c r="F117" t="s">
        <v>36</v>
      </c>
      <c r="G117" t="s">
        <v>37</v>
      </c>
      <c r="H117">
        <v>1</v>
      </c>
    </row>
    <row r="118" spans="1:8" x14ac:dyDescent="0.3">
      <c r="A118" t="s">
        <v>35</v>
      </c>
      <c r="B118" t="s">
        <v>2</v>
      </c>
      <c r="C118" t="s">
        <v>9</v>
      </c>
      <c r="D118" t="s">
        <v>7</v>
      </c>
      <c r="E118">
        <v>1</v>
      </c>
      <c r="F118" t="s">
        <v>36</v>
      </c>
      <c r="G118" t="s">
        <v>37</v>
      </c>
      <c r="H118">
        <v>1</v>
      </c>
    </row>
    <row r="119" spans="1:8" x14ac:dyDescent="0.3">
      <c r="A119" t="s">
        <v>35</v>
      </c>
      <c r="B119" t="s">
        <v>2</v>
      </c>
      <c r="C119" t="s">
        <v>9</v>
      </c>
      <c r="D119" t="s">
        <v>7</v>
      </c>
      <c r="E119">
        <v>1</v>
      </c>
      <c r="F119" t="s">
        <v>36</v>
      </c>
      <c r="G119" t="s">
        <v>37</v>
      </c>
      <c r="H119">
        <v>1</v>
      </c>
    </row>
    <row r="120" spans="1:8" x14ac:dyDescent="0.3">
      <c r="A120" t="s">
        <v>18</v>
      </c>
      <c r="B120" t="s">
        <v>2</v>
      </c>
      <c r="C120" t="s">
        <v>9</v>
      </c>
      <c r="D120" t="s">
        <v>7</v>
      </c>
      <c r="E120">
        <v>1</v>
      </c>
      <c r="F120" t="s">
        <v>38</v>
      </c>
      <c r="G120" t="s">
        <v>39</v>
      </c>
      <c r="H120">
        <v>1</v>
      </c>
    </row>
    <row r="121" spans="1:8" x14ac:dyDescent="0.3">
      <c r="A121" t="s">
        <v>18</v>
      </c>
      <c r="B121" t="s">
        <v>2</v>
      </c>
      <c r="C121" t="s">
        <v>9</v>
      </c>
      <c r="D121" t="s">
        <v>7</v>
      </c>
      <c r="E121">
        <v>2</v>
      </c>
      <c r="F121" t="s">
        <v>38</v>
      </c>
      <c r="G121" t="s">
        <v>39</v>
      </c>
      <c r="H121">
        <v>1</v>
      </c>
    </row>
    <row r="122" spans="1:8" x14ac:dyDescent="0.3">
      <c r="A122" t="s">
        <v>18</v>
      </c>
      <c r="B122" t="s">
        <v>2</v>
      </c>
      <c r="C122" t="s">
        <v>9</v>
      </c>
      <c r="D122" t="s">
        <v>7</v>
      </c>
      <c r="E122">
        <v>2</v>
      </c>
      <c r="F122" t="s">
        <v>38</v>
      </c>
      <c r="G122" t="s">
        <v>39</v>
      </c>
      <c r="H122">
        <v>1</v>
      </c>
    </row>
    <row r="123" spans="1:8" x14ac:dyDescent="0.3">
      <c r="A123" t="s">
        <v>18</v>
      </c>
      <c r="B123" t="s">
        <v>2</v>
      </c>
      <c r="C123" t="s">
        <v>9</v>
      </c>
      <c r="D123" t="s">
        <v>7</v>
      </c>
      <c r="E123">
        <v>2</v>
      </c>
      <c r="F123" t="s">
        <v>38</v>
      </c>
      <c r="G123" t="s">
        <v>39</v>
      </c>
      <c r="H123">
        <v>1</v>
      </c>
    </row>
    <row r="124" spans="1:8" x14ac:dyDescent="0.3">
      <c r="A124" t="s">
        <v>18</v>
      </c>
      <c r="B124" t="s">
        <v>2</v>
      </c>
      <c r="C124" t="s">
        <v>9</v>
      </c>
      <c r="D124" t="s">
        <v>7</v>
      </c>
      <c r="E124">
        <v>2</v>
      </c>
      <c r="F124" t="s">
        <v>38</v>
      </c>
      <c r="G124" t="s">
        <v>39</v>
      </c>
      <c r="H124">
        <v>1</v>
      </c>
    </row>
    <row r="125" spans="1:8" x14ac:dyDescent="0.3">
      <c r="A125" t="s">
        <v>18</v>
      </c>
      <c r="B125" t="s">
        <v>2</v>
      </c>
      <c r="C125" t="s">
        <v>9</v>
      </c>
      <c r="D125" t="s">
        <v>7</v>
      </c>
      <c r="E125">
        <v>2</v>
      </c>
      <c r="F125" t="s">
        <v>38</v>
      </c>
      <c r="G125" t="s">
        <v>39</v>
      </c>
      <c r="H125">
        <v>1</v>
      </c>
    </row>
    <row r="126" spans="1:8" x14ac:dyDescent="0.3">
      <c r="A126" t="s">
        <v>18</v>
      </c>
      <c r="B126" t="s">
        <v>2</v>
      </c>
      <c r="C126" t="s">
        <v>9</v>
      </c>
      <c r="D126" t="s">
        <v>7</v>
      </c>
      <c r="E126">
        <v>2</v>
      </c>
      <c r="F126" t="s">
        <v>38</v>
      </c>
      <c r="G126" t="s">
        <v>39</v>
      </c>
      <c r="H126">
        <v>1</v>
      </c>
    </row>
    <row r="127" spans="1:8" x14ac:dyDescent="0.3">
      <c r="A127" t="s">
        <v>18</v>
      </c>
      <c r="B127" t="s">
        <v>2</v>
      </c>
      <c r="C127" t="s">
        <v>9</v>
      </c>
      <c r="D127" t="s">
        <v>7</v>
      </c>
      <c r="E127">
        <v>2</v>
      </c>
      <c r="F127" t="s">
        <v>38</v>
      </c>
      <c r="G127" t="s">
        <v>39</v>
      </c>
      <c r="H127">
        <v>1</v>
      </c>
    </row>
    <row r="128" spans="1:8" x14ac:dyDescent="0.3">
      <c r="A128" t="s">
        <v>18</v>
      </c>
      <c r="B128" t="s">
        <v>2</v>
      </c>
      <c r="C128" t="s">
        <v>9</v>
      </c>
      <c r="D128" t="s">
        <v>7</v>
      </c>
      <c r="E128">
        <v>2</v>
      </c>
      <c r="F128" t="s">
        <v>38</v>
      </c>
      <c r="G128" t="s">
        <v>39</v>
      </c>
      <c r="H128">
        <v>1</v>
      </c>
    </row>
    <row r="129" spans="1:8" x14ac:dyDescent="0.3">
      <c r="A129" t="s">
        <v>18</v>
      </c>
      <c r="B129" t="s">
        <v>2</v>
      </c>
      <c r="C129" t="s">
        <v>9</v>
      </c>
      <c r="D129" t="s">
        <v>7</v>
      </c>
      <c r="E129">
        <v>2</v>
      </c>
      <c r="F129" t="s">
        <v>38</v>
      </c>
      <c r="G129" t="s">
        <v>39</v>
      </c>
      <c r="H129">
        <v>1</v>
      </c>
    </row>
    <row r="130" spans="1:8" x14ac:dyDescent="0.3">
      <c r="A130" t="s">
        <v>18</v>
      </c>
      <c r="B130" t="s">
        <v>2</v>
      </c>
      <c r="C130" t="s">
        <v>9</v>
      </c>
      <c r="D130" t="s">
        <v>7</v>
      </c>
      <c r="E130">
        <v>2</v>
      </c>
      <c r="F130" t="s">
        <v>38</v>
      </c>
      <c r="G130" t="s">
        <v>39</v>
      </c>
      <c r="H130">
        <v>1</v>
      </c>
    </row>
    <row r="131" spans="1:8" x14ac:dyDescent="0.3">
      <c r="A131" t="s">
        <v>18</v>
      </c>
      <c r="B131" t="s">
        <v>2</v>
      </c>
      <c r="C131" t="s">
        <v>9</v>
      </c>
      <c r="D131" t="s">
        <v>7</v>
      </c>
      <c r="E131">
        <v>2</v>
      </c>
      <c r="F131" t="s">
        <v>38</v>
      </c>
      <c r="G131" t="s">
        <v>39</v>
      </c>
      <c r="H131">
        <v>1</v>
      </c>
    </row>
    <row r="132" spans="1:8" x14ac:dyDescent="0.3">
      <c r="A132" t="s">
        <v>18</v>
      </c>
      <c r="B132" t="s">
        <v>2</v>
      </c>
      <c r="C132" t="s">
        <v>9</v>
      </c>
      <c r="D132" t="s">
        <v>7</v>
      </c>
      <c r="E132">
        <v>2</v>
      </c>
      <c r="F132" t="s">
        <v>38</v>
      </c>
      <c r="G132" t="s">
        <v>39</v>
      </c>
      <c r="H132">
        <v>1</v>
      </c>
    </row>
    <row r="133" spans="1:8" x14ac:dyDescent="0.3">
      <c r="A133" t="s">
        <v>18</v>
      </c>
      <c r="B133" t="s">
        <v>2</v>
      </c>
      <c r="C133" t="s">
        <v>9</v>
      </c>
      <c r="D133" t="s">
        <v>7</v>
      </c>
      <c r="E133">
        <v>2</v>
      </c>
      <c r="F133" t="s">
        <v>38</v>
      </c>
      <c r="G133" t="s">
        <v>39</v>
      </c>
      <c r="H133">
        <v>1</v>
      </c>
    </row>
    <row r="134" spans="1:8" x14ac:dyDescent="0.3">
      <c r="A134" t="s">
        <v>35</v>
      </c>
      <c r="B134" t="s">
        <v>2</v>
      </c>
      <c r="C134" t="s">
        <v>9</v>
      </c>
      <c r="D134" t="s">
        <v>7</v>
      </c>
      <c r="E134">
        <v>2</v>
      </c>
      <c r="F134" t="s">
        <v>40</v>
      </c>
      <c r="G134" t="s">
        <v>41</v>
      </c>
      <c r="H134">
        <v>1</v>
      </c>
    </row>
    <row r="135" spans="1:8" x14ac:dyDescent="0.3">
      <c r="A135" t="s">
        <v>35</v>
      </c>
      <c r="B135" t="s">
        <v>2</v>
      </c>
      <c r="C135" t="s">
        <v>9</v>
      </c>
      <c r="D135" t="s">
        <v>7</v>
      </c>
      <c r="E135">
        <v>2</v>
      </c>
      <c r="F135" t="s">
        <v>40</v>
      </c>
      <c r="G135" t="s">
        <v>41</v>
      </c>
      <c r="H135">
        <v>1</v>
      </c>
    </row>
    <row r="136" spans="1:8" x14ac:dyDescent="0.3">
      <c r="A136" t="s">
        <v>35</v>
      </c>
      <c r="B136" t="s">
        <v>2</v>
      </c>
      <c r="C136" t="s">
        <v>9</v>
      </c>
      <c r="D136" t="s">
        <v>7</v>
      </c>
      <c r="E136">
        <v>2</v>
      </c>
      <c r="F136" t="s">
        <v>40</v>
      </c>
      <c r="G136" t="s">
        <v>41</v>
      </c>
      <c r="H136">
        <v>1</v>
      </c>
    </row>
    <row r="137" spans="1:8" x14ac:dyDescent="0.3">
      <c r="A137" t="s">
        <v>35</v>
      </c>
      <c r="B137" t="s">
        <v>2</v>
      </c>
      <c r="C137" t="s">
        <v>9</v>
      </c>
      <c r="D137" t="s">
        <v>7</v>
      </c>
      <c r="E137">
        <v>2</v>
      </c>
      <c r="F137" t="s">
        <v>40</v>
      </c>
      <c r="G137" t="s">
        <v>41</v>
      </c>
      <c r="H137">
        <v>1</v>
      </c>
    </row>
    <row r="138" spans="1:8" x14ac:dyDescent="0.3">
      <c r="A138" t="s">
        <v>35</v>
      </c>
      <c r="B138" t="s">
        <v>2</v>
      </c>
      <c r="C138" t="s">
        <v>9</v>
      </c>
      <c r="D138" t="s">
        <v>7</v>
      </c>
      <c r="E138">
        <v>2</v>
      </c>
      <c r="F138" t="s">
        <v>40</v>
      </c>
      <c r="G138" t="s">
        <v>41</v>
      </c>
      <c r="H138">
        <v>1</v>
      </c>
    </row>
    <row r="139" spans="1:8" x14ac:dyDescent="0.3">
      <c r="A139" t="s">
        <v>42</v>
      </c>
      <c r="B139" t="s">
        <v>2</v>
      </c>
      <c r="C139" t="s">
        <v>9</v>
      </c>
      <c r="D139" t="s">
        <v>7</v>
      </c>
      <c r="E139">
        <v>2</v>
      </c>
      <c r="F139" t="s">
        <v>43</v>
      </c>
      <c r="G139" t="s">
        <v>44</v>
      </c>
      <c r="H139">
        <v>1</v>
      </c>
    </row>
    <row r="140" spans="1:8" x14ac:dyDescent="0.3">
      <c r="A140" t="s">
        <v>42</v>
      </c>
      <c r="B140" t="s">
        <v>2</v>
      </c>
      <c r="C140" t="s">
        <v>9</v>
      </c>
      <c r="D140" t="s">
        <v>7</v>
      </c>
      <c r="E140">
        <v>2</v>
      </c>
      <c r="F140" t="s">
        <v>43</v>
      </c>
      <c r="G140" t="s">
        <v>44</v>
      </c>
      <c r="H140">
        <v>1</v>
      </c>
    </row>
    <row r="141" spans="1:8" x14ac:dyDescent="0.3">
      <c r="A141" t="s">
        <v>42</v>
      </c>
      <c r="B141" t="s">
        <v>2</v>
      </c>
      <c r="C141" t="s">
        <v>9</v>
      </c>
      <c r="D141" t="s">
        <v>7</v>
      </c>
      <c r="E141">
        <v>2</v>
      </c>
      <c r="F141" t="s">
        <v>43</v>
      </c>
      <c r="G141" t="s">
        <v>44</v>
      </c>
      <c r="H141">
        <v>1</v>
      </c>
    </row>
    <row r="142" spans="1:8" x14ac:dyDescent="0.3">
      <c r="A142" t="s">
        <v>42</v>
      </c>
      <c r="B142" t="s">
        <v>2</v>
      </c>
      <c r="C142" t="s">
        <v>9</v>
      </c>
      <c r="D142" t="s">
        <v>7</v>
      </c>
      <c r="E142">
        <v>2</v>
      </c>
      <c r="F142" t="s">
        <v>43</v>
      </c>
      <c r="G142" t="s">
        <v>44</v>
      </c>
      <c r="H142">
        <v>1</v>
      </c>
    </row>
    <row r="143" spans="1:8" x14ac:dyDescent="0.3">
      <c r="A143" t="s">
        <v>42</v>
      </c>
      <c r="B143" t="s">
        <v>2</v>
      </c>
      <c r="C143" t="s">
        <v>9</v>
      </c>
      <c r="D143" t="s">
        <v>7</v>
      </c>
      <c r="E143">
        <v>2</v>
      </c>
      <c r="F143" t="s">
        <v>43</v>
      </c>
      <c r="G143" t="s">
        <v>44</v>
      </c>
      <c r="H143">
        <v>1</v>
      </c>
    </row>
    <row r="144" spans="1:8" x14ac:dyDescent="0.3">
      <c r="A144" t="s">
        <v>42</v>
      </c>
      <c r="B144" t="s">
        <v>2</v>
      </c>
      <c r="C144" t="s">
        <v>9</v>
      </c>
      <c r="D144" t="s">
        <v>7</v>
      </c>
      <c r="E144">
        <v>2</v>
      </c>
      <c r="F144" t="s">
        <v>43</v>
      </c>
      <c r="G144" t="s">
        <v>44</v>
      </c>
      <c r="H144">
        <v>1</v>
      </c>
    </row>
    <row r="145" spans="1:8" x14ac:dyDescent="0.3">
      <c r="A145" t="s">
        <v>42</v>
      </c>
      <c r="B145" t="s">
        <v>2</v>
      </c>
      <c r="C145" t="s">
        <v>9</v>
      </c>
      <c r="D145" t="s">
        <v>7</v>
      </c>
      <c r="E145">
        <v>2</v>
      </c>
      <c r="F145" t="s">
        <v>43</v>
      </c>
      <c r="G145" t="s">
        <v>44</v>
      </c>
      <c r="H145">
        <v>1</v>
      </c>
    </row>
    <row r="146" spans="1:8" x14ac:dyDescent="0.3">
      <c r="A146" t="s">
        <v>42</v>
      </c>
      <c r="B146" t="s">
        <v>2</v>
      </c>
      <c r="C146" t="s">
        <v>9</v>
      </c>
      <c r="D146" t="s">
        <v>7</v>
      </c>
      <c r="E146">
        <v>2</v>
      </c>
      <c r="F146" t="s">
        <v>45</v>
      </c>
      <c r="G146" t="s">
        <v>46</v>
      </c>
      <c r="H146">
        <v>1</v>
      </c>
    </row>
    <row r="147" spans="1:8" x14ac:dyDescent="0.3">
      <c r="A147" t="s">
        <v>42</v>
      </c>
      <c r="B147" t="s">
        <v>2</v>
      </c>
      <c r="C147" t="s">
        <v>9</v>
      </c>
      <c r="D147" t="s">
        <v>7</v>
      </c>
      <c r="E147">
        <v>2</v>
      </c>
      <c r="F147" t="s">
        <v>45</v>
      </c>
      <c r="G147" t="s">
        <v>46</v>
      </c>
      <c r="H147">
        <v>1</v>
      </c>
    </row>
    <row r="148" spans="1:8" x14ac:dyDescent="0.3">
      <c r="A148" t="s">
        <v>42</v>
      </c>
      <c r="B148" t="s">
        <v>2</v>
      </c>
      <c r="C148" t="s">
        <v>9</v>
      </c>
      <c r="D148" t="s">
        <v>7</v>
      </c>
      <c r="E148">
        <v>2</v>
      </c>
      <c r="F148" t="s">
        <v>45</v>
      </c>
      <c r="G148" t="s">
        <v>46</v>
      </c>
      <c r="H148">
        <v>1</v>
      </c>
    </row>
    <row r="149" spans="1:8" x14ac:dyDescent="0.3">
      <c r="A149" t="s">
        <v>42</v>
      </c>
      <c r="B149" t="s">
        <v>2</v>
      </c>
      <c r="C149" t="s">
        <v>9</v>
      </c>
      <c r="D149" t="s">
        <v>7</v>
      </c>
      <c r="E149">
        <v>2</v>
      </c>
      <c r="F149" t="s">
        <v>45</v>
      </c>
      <c r="G149" t="s">
        <v>46</v>
      </c>
      <c r="H149">
        <v>1</v>
      </c>
    </row>
    <row r="150" spans="1:8" x14ac:dyDescent="0.3">
      <c r="A150" t="s">
        <v>42</v>
      </c>
      <c r="B150" t="s">
        <v>2</v>
      </c>
      <c r="C150" t="s">
        <v>9</v>
      </c>
      <c r="D150" t="s">
        <v>7</v>
      </c>
      <c r="E150">
        <v>2</v>
      </c>
      <c r="F150" t="s">
        <v>45</v>
      </c>
      <c r="G150" t="s">
        <v>46</v>
      </c>
      <c r="H150">
        <v>1</v>
      </c>
    </row>
    <row r="151" spans="1:8" x14ac:dyDescent="0.3">
      <c r="A151" t="s">
        <v>42</v>
      </c>
      <c r="B151" t="s">
        <v>2</v>
      </c>
      <c r="C151" t="s">
        <v>9</v>
      </c>
      <c r="D151" t="s">
        <v>7</v>
      </c>
      <c r="E151">
        <v>2</v>
      </c>
      <c r="F151" t="s">
        <v>45</v>
      </c>
      <c r="G151" t="s">
        <v>46</v>
      </c>
      <c r="H151">
        <v>1</v>
      </c>
    </row>
    <row r="152" spans="1:8" x14ac:dyDescent="0.3">
      <c r="A152" t="s">
        <v>42</v>
      </c>
      <c r="B152" t="s">
        <v>2</v>
      </c>
      <c r="C152" t="s">
        <v>9</v>
      </c>
      <c r="D152" t="s">
        <v>7</v>
      </c>
      <c r="E152">
        <v>2</v>
      </c>
      <c r="F152" t="s">
        <v>45</v>
      </c>
      <c r="G152" t="s">
        <v>46</v>
      </c>
      <c r="H152">
        <v>1</v>
      </c>
    </row>
    <row r="153" spans="1:8" x14ac:dyDescent="0.3">
      <c r="A153" t="s">
        <v>42</v>
      </c>
      <c r="B153" t="s">
        <v>2</v>
      </c>
      <c r="C153" t="s">
        <v>9</v>
      </c>
      <c r="D153" t="s">
        <v>7</v>
      </c>
      <c r="E153">
        <v>2</v>
      </c>
      <c r="F153" t="s">
        <v>45</v>
      </c>
      <c r="G153" t="s">
        <v>46</v>
      </c>
      <c r="H153">
        <v>1</v>
      </c>
    </row>
    <row r="154" spans="1:8" x14ac:dyDescent="0.3">
      <c r="A154" t="s">
        <v>42</v>
      </c>
      <c r="B154" t="s">
        <v>2</v>
      </c>
      <c r="C154" t="s">
        <v>9</v>
      </c>
      <c r="D154" t="s">
        <v>7</v>
      </c>
      <c r="E154">
        <v>2</v>
      </c>
      <c r="F154" t="s">
        <v>45</v>
      </c>
      <c r="G154" t="s">
        <v>46</v>
      </c>
      <c r="H154">
        <v>1</v>
      </c>
    </row>
    <row r="155" spans="1:8" x14ac:dyDescent="0.3">
      <c r="A155" t="s">
        <v>42</v>
      </c>
      <c r="B155" t="s">
        <v>2</v>
      </c>
      <c r="C155" t="s">
        <v>9</v>
      </c>
      <c r="D155" t="s">
        <v>7</v>
      </c>
      <c r="E155">
        <v>2</v>
      </c>
      <c r="F155" t="s">
        <v>45</v>
      </c>
      <c r="G155" t="s">
        <v>46</v>
      </c>
      <c r="H155">
        <v>1</v>
      </c>
    </row>
    <row r="156" spans="1:8" x14ac:dyDescent="0.3">
      <c r="A156" t="s">
        <v>42</v>
      </c>
      <c r="B156" t="s">
        <v>2</v>
      </c>
      <c r="C156" t="s">
        <v>9</v>
      </c>
      <c r="D156" t="s">
        <v>7</v>
      </c>
      <c r="E156">
        <v>2</v>
      </c>
      <c r="F156" t="s">
        <v>45</v>
      </c>
      <c r="G156" t="s">
        <v>46</v>
      </c>
      <c r="H156">
        <v>1</v>
      </c>
    </row>
    <row r="157" spans="1:8" x14ac:dyDescent="0.3">
      <c r="A157" t="s">
        <v>42</v>
      </c>
      <c r="B157" t="s">
        <v>2</v>
      </c>
      <c r="C157" t="s">
        <v>9</v>
      </c>
      <c r="D157" t="s">
        <v>7</v>
      </c>
      <c r="E157">
        <v>2</v>
      </c>
      <c r="F157" t="s">
        <v>45</v>
      </c>
      <c r="G157" t="s">
        <v>46</v>
      </c>
      <c r="H157">
        <v>1</v>
      </c>
    </row>
    <row r="158" spans="1:8" x14ac:dyDescent="0.3">
      <c r="A158" t="s">
        <v>42</v>
      </c>
      <c r="B158" t="s">
        <v>2</v>
      </c>
      <c r="C158" t="s">
        <v>9</v>
      </c>
      <c r="D158" t="s">
        <v>7</v>
      </c>
      <c r="E158">
        <v>2</v>
      </c>
      <c r="F158" t="s">
        <v>47</v>
      </c>
      <c r="G158" t="s">
        <v>48</v>
      </c>
      <c r="H158">
        <v>1</v>
      </c>
    </row>
    <row r="159" spans="1:8" x14ac:dyDescent="0.3">
      <c r="A159" t="s">
        <v>42</v>
      </c>
      <c r="B159" t="s">
        <v>2</v>
      </c>
      <c r="C159" t="s">
        <v>9</v>
      </c>
      <c r="D159" t="s">
        <v>7</v>
      </c>
      <c r="E159">
        <v>2</v>
      </c>
      <c r="F159" t="s">
        <v>47</v>
      </c>
      <c r="G159" t="s">
        <v>48</v>
      </c>
      <c r="H159">
        <v>1</v>
      </c>
    </row>
    <row r="160" spans="1:8" x14ac:dyDescent="0.3">
      <c r="A160" t="s">
        <v>42</v>
      </c>
      <c r="B160" t="s">
        <v>2</v>
      </c>
      <c r="C160" t="s">
        <v>9</v>
      </c>
      <c r="D160" t="s">
        <v>7</v>
      </c>
      <c r="E160">
        <v>2</v>
      </c>
      <c r="F160" t="s">
        <v>47</v>
      </c>
      <c r="G160" t="s">
        <v>48</v>
      </c>
      <c r="H160">
        <v>1</v>
      </c>
    </row>
    <row r="161" spans="1:8" x14ac:dyDescent="0.3">
      <c r="A161" t="s">
        <v>42</v>
      </c>
      <c r="B161" t="s">
        <v>2</v>
      </c>
      <c r="C161" t="s">
        <v>9</v>
      </c>
      <c r="D161" t="s">
        <v>7</v>
      </c>
      <c r="E161">
        <v>2</v>
      </c>
      <c r="F161" t="s">
        <v>47</v>
      </c>
      <c r="G161" t="s">
        <v>48</v>
      </c>
      <c r="H161">
        <v>1</v>
      </c>
    </row>
    <row r="162" spans="1:8" x14ac:dyDescent="0.3">
      <c r="A162" t="s">
        <v>42</v>
      </c>
      <c r="B162" t="s">
        <v>2</v>
      </c>
      <c r="C162" t="s">
        <v>9</v>
      </c>
      <c r="D162" t="s">
        <v>7</v>
      </c>
      <c r="E162">
        <v>2</v>
      </c>
      <c r="F162" t="s">
        <v>47</v>
      </c>
      <c r="G162" t="s">
        <v>48</v>
      </c>
      <c r="H162">
        <v>1</v>
      </c>
    </row>
    <row r="163" spans="1:8" x14ac:dyDescent="0.3">
      <c r="A163" t="s">
        <v>42</v>
      </c>
      <c r="B163" t="s">
        <v>2</v>
      </c>
      <c r="C163" t="s">
        <v>9</v>
      </c>
      <c r="D163" t="s">
        <v>7</v>
      </c>
      <c r="E163">
        <v>2</v>
      </c>
      <c r="F163" t="s">
        <v>47</v>
      </c>
      <c r="G163" t="s">
        <v>48</v>
      </c>
      <c r="H163">
        <v>1</v>
      </c>
    </row>
    <row r="164" spans="1:8" x14ac:dyDescent="0.3">
      <c r="A164" t="s">
        <v>42</v>
      </c>
      <c r="B164" t="s">
        <v>2</v>
      </c>
      <c r="C164" t="s">
        <v>9</v>
      </c>
      <c r="D164" t="s">
        <v>7</v>
      </c>
      <c r="E164">
        <v>2</v>
      </c>
      <c r="F164" t="s">
        <v>47</v>
      </c>
      <c r="G164" t="s">
        <v>48</v>
      </c>
      <c r="H164">
        <v>1</v>
      </c>
    </row>
    <row r="165" spans="1:8" x14ac:dyDescent="0.3">
      <c r="A165" t="s">
        <v>42</v>
      </c>
      <c r="B165" t="s">
        <v>2</v>
      </c>
      <c r="C165" t="s">
        <v>9</v>
      </c>
      <c r="D165" t="s">
        <v>7</v>
      </c>
      <c r="E165">
        <v>2</v>
      </c>
      <c r="F165" t="s">
        <v>47</v>
      </c>
      <c r="G165" t="s">
        <v>48</v>
      </c>
      <c r="H165">
        <v>1</v>
      </c>
    </row>
    <row r="166" spans="1:8" x14ac:dyDescent="0.3">
      <c r="A166" t="s">
        <v>42</v>
      </c>
      <c r="B166" t="s">
        <v>2</v>
      </c>
      <c r="C166" t="s">
        <v>9</v>
      </c>
      <c r="D166" t="s">
        <v>7</v>
      </c>
      <c r="E166">
        <v>2</v>
      </c>
      <c r="F166" t="s">
        <v>47</v>
      </c>
      <c r="G166" t="s">
        <v>48</v>
      </c>
      <c r="H166">
        <v>1</v>
      </c>
    </row>
    <row r="167" spans="1:8" x14ac:dyDescent="0.3">
      <c r="A167" t="s">
        <v>42</v>
      </c>
      <c r="B167" t="s">
        <v>2</v>
      </c>
      <c r="C167" t="s">
        <v>9</v>
      </c>
      <c r="D167" t="s">
        <v>7</v>
      </c>
      <c r="E167">
        <v>2</v>
      </c>
      <c r="F167" t="s">
        <v>47</v>
      </c>
      <c r="G167" t="s">
        <v>48</v>
      </c>
      <c r="H167">
        <v>1</v>
      </c>
    </row>
    <row r="168" spans="1:8" x14ac:dyDescent="0.3">
      <c r="A168" t="s">
        <v>49</v>
      </c>
      <c r="B168" t="s">
        <v>2</v>
      </c>
      <c r="C168" t="s">
        <v>9</v>
      </c>
      <c r="D168" t="s">
        <v>7</v>
      </c>
      <c r="E168">
        <v>2</v>
      </c>
      <c r="F168" t="s">
        <v>50</v>
      </c>
      <c r="G168" t="s">
        <v>51</v>
      </c>
      <c r="H168">
        <v>1</v>
      </c>
    </row>
    <row r="169" spans="1:8" x14ac:dyDescent="0.3">
      <c r="A169" t="s">
        <v>49</v>
      </c>
      <c r="B169" t="s">
        <v>2</v>
      </c>
      <c r="C169" t="s">
        <v>9</v>
      </c>
      <c r="D169" t="s">
        <v>7</v>
      </c>
      <c r="E169">
        <v>2</v>
      </c>
      <c r="F169" t="s">
        <v>50</v>
      </c>
      <c r="G169" t="s">
        <v>51</v>
      </c>
      <c r="H169">
        <v>1</v>
      </c>
    </row>
    <row r="170" spans="1:8" x14ac:dyDescent="0.3">
      <c r="A170" t="s">
        <v>49</v>
      </c>
      <c r="B170" t="s">
        <v>2</v>
      </c>
      <c r="C170" t="s">
        <v>9</v>
      </c>
      <c r="D170" t="s">
        <v>7</v>
      </c>
      <c r="E170">
        <v>2</v>
      </c>
      <c r="F170" t="s">
        <v>50</v>
      </c>
      <c r="G170" t="s">
        <v>51</v>
      </c>
      <c r="H170">
        <v>1</v>
      </c>
    </row>
    <row r="171" spans="1:8" x14ac:dyDescent="0.3">
      <c r="A171" t="s">
        <v>49</v>
      </c>
      <c r="B171" t="s">
        <v>2</v>
      </c>
      <c r="C171" t="s">
        <v>9</v>
      </c>
      <c r="D171" t="s">
        <v>7</v>
      </c>
      <c r="E171">
        <v>2</v>
      </c>
      <c r="F171" t="s">
        <v>50</v>
      </c>
      <c r="G171" t="s">
        <v>51</v>
      </c>
      <c r="H171">
        <v>1</v>
      </c>
    </row>
    <row r="172" spans="1:8" x14ac:dyDescent="0.3">
      <c r="A172" t="s">
        <v>49</v>
      </c>
      <c r="B172" t="s">
        <v>2</v>
      </c>
      <c r="C172" t="s">
        <v>9</v>
      </c>
      <c r="D172" t="s">
        <v>7</v>
      </c>
      <c r="E172">
        <v>2</v>
      </c>
      <c r="F172" t="s">
        <v>50</v>
      </c>
      <c r="G172" t="s">
        <v>51</v>
      </c>
      <c r="H172">
        <v>1</v>
      </c>
    </row>
    <row r="173" spans="1:8" x14ac:dyDescent="0.3">
      <c r="A173" t="s">
        <v>52</v>
      </c>
      <c r="B173" t="s">
        <v>2</v>
      </c>
      <c r="C173" t="s">
        <v>9</v>
      </c>
      <c r="D173" t="s">
        <v>7</v>
      </c>
      <c r="E173">
        <v>2</v>
      </c>
      <c r="F173" t="s">
        <v>53</v>
      </c>
      <c r="G173" t="s">
        <v>54</v>
      </c>
      <c r="H173">
        <v>1</v>
      </c>
    </row>
    <row r="174" spans="1:8" x14ac:dyDescent="0.3">
      <c r="A174" t="s">
        <v>52</v>
      </c>
      <c r="B174" t="s">
        <v>2</v>
      </c>
      <c r="C174" t="s">
        <v>9</v>
      </c>
      <c r="D174" t="s">
        <v>7</v>
      </c>
      <c r="E174">
        <v>2</v>
      </c>
      <c r="F174" t="s">
        <v>53</v>
      </c>
      <c r="G174" t="s">
        <v>54</v>
      </c>
      <c r="H174">
        <v>1</v>
      </c>
    </row>
    <row r="175" spans="1:8" x14ac:dyDescent="0.3">
      <c r="A175" t="s">
        <v>52</v>
      </c>
      <c r="B175" t="s">
        <v>2</v>
      </c>
      <c r="C175" t="s">
        <v>9</v>
      </c>
      <c r="D175" t="s">
        <v>7</v>
      </c>
      <c r="E175">
        <v>2</v>
      </c>
      <c r="F175" t="s">
        <v>53</v>
      </c>
      <c r="G175" t="s">
        <v>54</v>
      </c>
      <c r="H175">
        <v>1</v>
      </c>
    </row>
    <row r="176" spans="1:8" x14ac:dyDescent="0.3">
      <c r="A176" t="s">
        <v>52</v>
      </c>
      <c r="B176" t="s">
        <v>2</v>
      </c>
      <c r="C176" t="s">
        <v>9</v>
      </c>
      <c r="D176" t="s">
        <v>7</v>
      </c>
      <c r="E176">
        <v>2</v>
      </c>
      <c r="F176" t="s">
        <v>53</v>
      </c>
      <c r="G176" t="s">
        <v>54</v>
      </c>
      <c r="H176">
        <v>1</v>
      </c>
    </row>
    <row r="177" spans="1:8" x14ac:dyDescent="0.3">
      <c r="A177" t="s">
        <v>52</v>
      </c>
      <c r="B177" t="s">
        <v>2</v>
      </c>
      <c r="C177" t="s">
        <v>9</v>
      </c>
      <c r="D177" t="s">
        <v>7</v>
      </c>
      <c r="E177">
        <v>2</v>
      </c>
      <c r="F177" t="s">
        <v>53</v>
      </c>
      <c r="G177" t="s">
        <v>54</v>
      </c>
      <c r="H177">
        <v>1</v>
      </c>
    </row>
    <row r="178" spans="1:8" x14ac:dyDescent="0.3">
      <c r="A178" t="s">
        <v>52</v>
      </c>
      <c r="B178" t="s">
        <v>2</v>
      </c>
      <c r="C178" t="s">
        <v>9</v>
      </c>
      <c r="D178" t="s">
        <v>7</v>
      </c>
      <c r="E178">
        <v>2</v>
      </c>
      <c r="F178" t="s">
        <v>53</v>
      </c>
      <c r="G178" t="s">
        <v>54</v>
      </c>
      <c r="H178">
        <v>1</v>
      </c>
    </row>
    <row r="179" spans="1:8" x14ac:dyDescent="0.3">
      <c r="A179" t="s">
        <v>52</v>
      </c>
      <c r="B179" t="s">
        <v>2</v>
      </c>
      <c r="C179" t="s">
        <v>9</v>
      </c>
      <c r="D179" t="s">
        <v>7</v>
      </c>
      <c r="E179">
        <v>2</v>
      </c>
      <c r="F179" t="s">
        <v>53</v>
      </c>
      <c r="G179" t="s">
        <v>54</v>
      </c>
      <c r="H179">
        <v>1</v>
      </c>
    </row>
    <row r="180" spans="1:8" x14ac:dyDescent="0.3">
      <c r="A180" t="s">
        <v>52</v>
      </c>
      <c r="B180" t="s">
        <v>2</v>
      </c>
      <c r="C180" t="s">
        <v>9</v>
      </c>
      <c r="D180" t="s">
        <v>7</v>
      </c>
      <c r="E180">
        <v>2</v>
      </c>
      <c r="F180" t="s">
        <v>53</v>
      </c>
      <c r="G180" t="s">
        <v>54</v>
      </c>
      <c r="H180">
        <v>1</v>
      </c>
    </row>
    <row r="181" spans="1:8" x14ac:dyDescent="0.3">
      <c r="A181" t="s">
        <v>52</v>
      </c>
      <c r="B181" t="s">
        <v>2</v>
      </c>
      <c r="C181" t="s">
        <v>9</v>
      </c>
      <c r="D181" t="s">
        <v>7</v>
      </c>
      <c r="E181">
        <v>2</v>
      </c>
      <c r="F181" t="s">
        <v>53</v>
      </c>
      <c r="G181" t="s">
        <v>54</v>
      </c>
      <c r="H181">
        <v>1</v>
      </c>
    </row>
    <row r="182" spans="1:8" x14ac:dyDescent="0.3">
      <c r="A182" t="s">
        <v>10</v>
      </c>
      <c r="B182" t="s">
        <v>2</v>
      </c>
      <c r="C182" t="s">
        <v>9</v>
      </c>
      <c r="D182" t="s">
        <v>7</v>
      </c>
      <c r="E182">
        <v>2</v>
      </c>
      <c r="F182" t="s">
        <v>55</v>
      </c>
      <c r="G182" t="s">
        <v>56</v>
      </c>
      <c r="H182">
        <v>1</v>
      </c>
    </row>
    <row r="183" spans="1:8" x14ac:dyDescent="0.3">
      <c r="A183" t="s">
        <v>18</v>
      </c>
      <c r="B183" t="s">
        <v>2</v>
      </c>
      <c r="C183" t="s">
        <v>9</v>
      </c>
      <c r="D183" t="s">
        <v>7</v>
      </c>
      <c r="E183">
        <v>2</v>
      </c>
      <c r="F183" t="s">
        <v>57</v>
      </c>
      <c r="G183" t="s">
        <v>58</v>
      </c>
      <c r="H183">
        <v>1</v>
      </c>
    </row>
    <row r="184" spans="1:8" x14ac:dyDescent="0.3">
      <c r="A184" t="s">
        <v>18</v>
      </c>
      <c r="B184" t="s">
        <v>2</v>
      </c>
      <c r="C184" t="s">
        <v>9</v>
      </c>
      <c r="D184" t="s">
        <v>7</v>
      </c>
      <c r="E184">
        <v>2</v>
      </c>
      <c r="F184" t="s">
        <v>57</v>
      </c>
      <c r="G184" t="s">
        <v>58</v>
      </c>
      <c r="H184">
        <v>1</v>
      </c>
    </row>
    <row r="185" spans="1:8" x14ac:dyDescent="0.3">
      <c r="A185" t="s">
        <v>18</v>
      </c>
      <c r="B185" t="s">
        <v>2</v>
      </c>
      <c r="C185" t="s">
        <v>9</v>
      </c>
      <c r="D185" t="s">
        <v>7</v>
      </c>
      <c r="E185">
        <v>2</v>
      </c>
      <c r="F185" t="s">
        <v>57</v>
      </c>
      <c r="G185" t="s">
        <v>58</v>
      </c>
      <c r="H185">
        <v>1</v>
      </c>
    </row>
    <row r="186" spans="1:8" x14ac:dyDescent="0.3">
      <c r="A186" t="s">
        <v>18</v>
      </c>
      <c r="B186" t="s">
        <v>2</v>
      </c>
      <c r="C186" t="s">
        <v>9</v>
      </c>
      <c r="D186" t="s">
        <v>7</v>
      </c>
      <c r="E186">
        <v>2</v>
      </c>
      <c r="F186" t="s">
        <v>57</v>
      </c>
      <c r="G186" t="s">
        <v>58</v>
      </c>
      <c r="H186">
        <v>1</v>
      </c>
    </row>
    <row r="187" spans="1:8" x14ac:dyDescent="0.3">
      <c r="A187" t="s">
        <v>18</v>
      </c>
      <c r="B187" t="s">
        <v>2</v>
      </c>
      <c r="C187" t="s">
        <v>9</v>
      </c>
      <c r="D187" t="s">
        <v>7</v>
      </c>
      <c r="E187">
        <v>2</v>
      </c>
      <c r="F187" t="s">
        <v>57</v>
      </c>
      <c r="G187" t="s">
        <v>58</v>
      </c>
      <c r="H187">
        <v>1</v>
      </c>
    </row>
    <row r="188" spans="1:8" x14ac:dyDescent="0.3">
      <c r="A188" t="s">
        <v>18</v>
      </c>
      <c r="B188" t="s">
        <v>2</v>
      </c>
      <c r="C188" t="s">
        <v>9</v>
      </c>
      <c r="D188" t="s">
        <v>7</v>
      </c>
      <c r="E188">
        <v>2</v>
      </c>
      <c r="F188" t="s">
        <v>57</v>
      </c>
      <c r="G188" t="s">
        <v>58</v>
      </c>
      <c r="H188">
        <v>1</v>
      </c>
    </row>
    <row r="189" spans="1:8" x14ac:dyDescent="0.3">
      <c r="A189" t="s">
        <v>18</v>
      </c>
      <c r="B189" t="s">
        <v>2</v>
      </c>
      <c r="C189" t="s">
        <v>9</v>
      </c>
      <c r="D189" t="s">
        <v>7</v>
      </c>
      <c r="E189">
        <v>2</v>
      </c>
      <c r="F189" t="s">
        <v>57</v>
      </c>
      <c r="G189" t="s">
        <v>58</v>
      </c>
      <c r="H189">
        <v>1</v>
      </c>
    </row>
    <row r="190" spans="1:8" x14ac:dyDescent="0.3">
      <c r="A190" t="s">
        <v>4</v>
      </c>
      <c r="B190" t="s">
        <v>2</v>
      </c>
      <c r="C190" t="s">
        <v>9</v>
      </c>
      <c r="D190" t="s">
        <v>7</v>
      </c>
      <c r="E190">
        <v>2</v>
      </c>
      <c r="F190" t="s">
        <v>59</v>
      </c>
      <c r="G190" t="s">
        <v>60</v>
      </c>
      <c r="H190">
        <v>1</v>
      </c>
    </row>
    <row r="191" spans="1:8" x14ac:dyDescent="0.3">
      <c r="A191" t="s">
        <v>4</v>
      </c>
      <c r="B191" t="s">
        <v>2</v>
      </c>
      <c r="C191" t="s">
        <v>9</v>
      </c>
      <c r="D191" t="s">
        <v>7</v>
      </c>
      <c r="E191">
        <v>2</v>
      </c>
      <c r="F191" t="s">
        <v>59</v>
      </c>
      <c r="G191" t="s">
        <v>60</v>
      </c>
      <c r="H191">
        <v>1</v>
      </c>
    </row>
    <row r="192" spans="1:8" x14ac:dyDescent="0.3">
      <c r="A192" t="s">
        <v>4</v>
      </c>
      <c r="B192" t="s">
        <v>2</v>
      </c>
      <c r="C192" t="s">
        <v>9</v>
      </c>
      <c r="D192" t="s">
        <v>7</v>
      </c>
      <c r="E192">
        <v>2</v>
      </c>
      <c r="F192" t="s">
        <v>59</v>
      </c>
      <c r="G192" t="s">
        <v>60</v>
      </c>
      <c r="H192">
        <v>1</v>
      </c>
    </row>
    <row r="193" spans="1:8" x14ac:dyDescent="0.3">
      <c r="A193" t="s">
        <v>4</v>
      </c>
      <c r="B193" t="s">
        <v>2</v>
      </c>
      <c r="C193" t="s">
        <v>9</v>
      </c>
      <c r="D193" t="s">
        <v>7</v>
      </c>
      <c r="E193">
        <v>2</v>
      </c>
      <c r="F193" t="s">
        <v>59</v>
      </c>
      <c r="G193" t="s">
        <v>60</v>
      </c>
      <c r="H193">
        <v>1</v>
      </c>
    </row>
    <row r="194" spans="1:8" x14ac:dyDescent="0.3">
      <c r="A194" t="s">
        <v>4</v>
      </c>
      <c r="B194" t="s">
        <v>2</v>
      </c>
      <c r="C194" t="s">
        <v>9</v>
      </c>
      <c r="D194" t="s">
        <v>7</v>
      </c>
      <c r="E194">
        <v>2</v>
      </c>
      <c r="F194" t="s">
        <v>59</v>
      </c>
      <c r="G194" t="s">
        <v>60</v>
      </c>
      <c r="H194">
        <v>1</v>
      </c>
    </row>
    <row r="195" spans="1:8" x14ac:dyDescent="0.3">
      <c r="A195" t="s">
        <v>4</v>
      </c>
      <c r="B195" t="s">
        <v>2</v>
      </c>
      <c r="C195" t="s">
        <v>9</v>
      </c>
      <c r="D195" t="s">
        <v>7</v>
      </c>
      <c r="E195">
        <v>2</v>
      </c>
      <c r="F195" t="s">
        <v>59</v>
      </c>
      <c r="G195" t="s">
        <v>60</v>
      </c>
      <c r="H195">
        <v>1</v>
      </c>
    </row>
    <row r="196" spans="1:8" x14ac:dyDescent="0.3">
      <c r="A196" t="s">
        <v>4</v>
      </c>
      <c r="B196" t="s">
        <v>2</v>
      </c>
      <c r="C196" t="s">
        <v>9</v>
      </c>
      <c r="D196" t="s">
        <v>7</v>
      </c>
      <c r="E196">
        <v>2</v>
      </c>
      <c r="F196" t="s">
        <v>59</v>
      </c>
      <c r="G196" t="s">
        <v>60</v>
      </c>
      <c r="H196">
        <v>1</v>
      </c>
    </row>
    <row r="197" spans="1:8" x14ac:dyDescent="0.3">
      <c r="A197" t="s">
        <v>4</v>
      </c>
      <c r="B197" t="s">
        <v>2</v>
      </c>
      <c r="C197" t="s">
        <v>9</v>
      </c>
      <c r="D197" t="s">
        <v>7</v>
      </c>
      <c r="E197">
        <v>2</v>
      </c>
      <c r="F197" t="s">
        <v>59</v>
      </c>
      <c r="G197" t="s">
        <v>60</v>
      </c>
      <c r="H197">
        <v>1</v>
      </c>
    </row>
    <row r="198" spans="1:8" x14ac:dyDescent="0.3">
      <c r="A198" t="s">
        <v>4</v>
      </c>
      <c r="B198" t="s">
        <v>2</v>
      </c>
      <c r="C198" t="s">
        <v>9</v>
      </c>
      <c r="D198" t="s">
        <v>7</v>
      </c>
      <c r="E198">
        <v>2</v>
      </c>
      <c r="F198" t="s">
        <v>59</v>
      </c>
      <c r="G198" t="s">
        <v>60</v>
      </c>
      <c r="H198">
        <v>1</v>
      </c>
    </row>
    <row r="199" spans="1:8" x14ac:dyDescent="0.3">
      <c r="A199" t="s">
        <v>4</v>
      </c>
      <c r="B199" t="s">
        <v>2</v>
      </c>
      <c r="C199" t="s">
        <v>9</v>
      </c>
      <c r="D199" t="s">
        <v>7</v>
      </c>
      <c r="E199">
        <v>2</v>
      </c>
      <c r="F199" t="s">
        <v>59</v>
      </c>
      <c r="G199" t="s">
        <v>60</v>
      </c>
      <c r="H199">
        <v>1</v>
      </c>
    </row>
    <row r="200" spans="1:8" x14ac:dyDescent="0.3">
      <c r="A200" t="s">
        <v>4</v>
      </c>
      <c r="B200" t="s">
        <v>2</v>
      </c>
      <c r="C200" t="s">
        <v>9</v>
      </c>
      <c r="D200" t="s">
        <v>7</v>
      </c>
      <c r="E200">
        <v>2</v>
      </c>
      <c r="F200" t="s">
        <v>59</v>
      </c>
      <c r="G200" t="s">
        <v>60</v>
      </c>
      <c r="H200">
        <v>1</v>
      </c>
    </row>
    <row r="201" spans="1:8" x14ac:dyDescent="0.3">
      <c r="A201" t="s">
        <v>4</v>
      </c>
      <c r="B201" t="s">
        <v>2</v>
      </c>
      <c r="C201" t="s">
        <v>9</v>
      </c>
      <c r="D201" t="s">
        <v>7</v>
      </c>
      <c r="E201">
        <v>2</v>
      </c>
      <c r="F201" t="s">
        <v>59</v>
      </c>
      <c r="G201" t="s">
        <v>60</v>
      </c>
      <c r="H201">
        <v>1</v>
      </c>
    </row>
    <row r="202" spans="1:8" x14ac:dyDescent="0.3">
      <c r="A202" t="s">
        <v>4</v>
      </c>
      <c r="B202" t="s">
        <v>2</v>
      </c>
      <c r="C202" t="s">
        <v>9</v>
      </c>
      <c r="D202" t="s">
        <v>7</v>
      </c>
      <c r="E202">
        <v>2</v>
      </c>
      <c r="F202" t="s">
        <v>59</v>
      </c>
      <c r="G202" t="s">
        <v>60</v>
      </c>
      <c r="H202">
        <v>1</v>
      </c>
    </row>
    <row r="203" spans="1:8" x14ac:dyDescent="0.3">
      <c r="A203" t="s">
        <v>4</v>
      </c>
      <c r="B203" t="s">
        <v>2</v>
      </c>
      <c r="C203" t="s">
        <v>9</v>
      </c>
      <c r="D203" t="s">
        <v>7</v>
      </c>
      <c r="E203">
        <v>2</v>
      </c>
      <c r="F203" t="s">
        <v>59</v>
      </c>
      <c r="G203" t="s">
        <v>60</v>
      </c>
      <c r="H203">
        <v>1</v>
      </c>
    </row>
    <row r="204" spans="1:8" x14ac:dyDescent="0.3">
      <c r="A204" t="s">
        <v>4</v>
      </c>
      <c r="B204" t="s">
        <v>2</v>
      </c>
      <c r="C204" t="s">
        <v>9</v>
      </c>
      <c r="D204" t="s">
        <v>7</v>
      </c>
      <c r="E204">
        <v>2</v>
      </c>
      <c r="F204" t="s">
        <v>59</v>
      </c>
      <c r="G204" t="s">
        <v>60</v>
      </c>
      <c r="H204">
        <v>1</v>
      </c>
    </row>
    <row r="205" spans="1:8" x14ac:dyDescent="0.3">
      <c r="A205" t="s">
        <v>4</v>
      </c>
      <c r="B205" t="s">
        <v>2</v>
      </c>
      <c r="C205" t="s">
        <v>9</v>
      </c>
      <c r="D205" t="s">
        <v>7</v>
      </c>
      <c r="E205">
        <v>2</v>
      </c>
      <c r="F205" t="s">
        <v>59</v>
      </c>
      <c r="G205" t="s">
        <v>60</v>
      </c>
      <c r="H205">
        <v>1</v>
      </c>
    </row>
    <row r="206" spans="1:8" x14ac:dyDescent="0.3">
      <c r="A206" t="s">
        <v>4</v>
      </c>
      <c r="B206" t="s">
        <v>2</v>
      </c>
      <c r="C206" t="s">
        <v>9</v>
      </c>
      <c r="D206" t="s">
        <v>7</v>
      </c>
      <c r="E206">
        <v>2</v>
      </c>
      <c r="F206" t="s">
        <v>59</v>
      </c>
      <c r="G206" t="s">
        <v>60</v>
      </c>
      <c r="H206">
        <v>1</v>
      </c>
    </row>
    <row r="207" spans="1:8" x14ac:dyDescent="0.3">
      <c r="A207" t="s">
        <v>4</v>
      </c>
      <c r="B207" t="s">
        <v>2</v>
      </c>
      <c r="C207" t="s">
        <v>9</v>
      </c>
      <c r="D207" t="s">
        <v>7</v>
      </c>
      <c r="E207">
        <v>2</v>
      </c>
      <c r="F207" t="s">
        <v>59</v>
      </c>
      <c r="G207" t="s">
        <v>60</v>
      </c>
      <c r="H207">
        <v>1</v>
      </c>
    </row>
    <row r="208" spans="1:8" x14ac:dyDescent="0.3">
      <c r="A208" t="s">
        <v>4</v>
      </c>
      <c r="B208" t="s">
        <v>2</v>
      </c>
      <c r="C208" t="s">
        <v>9</v>
      </c>
      <c r="D208" t="s">
        <v>7</v>
      </c>
      <c r="E208">
        <v>2</v>
      </c>
      <c r="F208" t="s">
        <v>59</v>
      </c>
      <c r="G208" t="s">
        <v>60</v>
      </c>
      <c r="H208">
        <v>1</v>
      </c>
    </row>
    <row r="209" spans="1:8" x14ac:dyDescent="0.3">
      <c r="A209" t="s">
        <v>4</v>
      </c>
      <c r="B209" t="s">
        <v>2</v>
      </c>
      <c r="C209" t="s">
        <v>9</v>
      </c>
      <c r="D209" t="s">
        <v>7</v>
      </c>
      <c r="E209">
        <v>2</v>
      </c>
      <c r="F209" t="s">
        <v>59</v>
      </c>
      <c r="G209" t="s">
        <v>60</v>
      </c>
      <c r="H209">
        <v>1</v>
      </c>
    </row>
    <row r="210" spans="1:8" x14ac:dyDescent="0.3">
      <c r="A210" t="s">
        <v>4</v>
      </c>
      <c r="B210" t="s">
        <v>2</v>
      </c>
      <c r="C210" t="s">
        <v>9</v>
      </c>
      <c r="D210" t="s">
        <v>7</v>
      </c>
      <c r="E210">
        <v>2</v>
      </c>
      <c r="F210" t="s">
        <v>59</v>
      </c>
      <c r="G210" t="s">
        <v>60</v>
      </c>
      <c r="H210">
        <v>1</v>
      </c>
    </row>
    <row r="211" spans="1:8" x14ac:dyDescent="0.3">
      <c r="A211" t="s">
        <v>4</v>
      </c>
      <c r="B211" t="s">
        <v>2</v>
      </c>
      <c r="C211" t="s">
        <v>9</v>
      </c>
      <c r="D211" t="s">
        <v>7</v>
      </c>
      <c r="E211">
        <v>2</v>
      </c>
      <c r="F211" t="s">
        <v>59</v>
      </c>
      <c r="G211" t="s">
        <v>60</v>
      </c>
      <c r="H211">
        <v>1</v>
      </c>
    </row>
    <row r="212" spans="1:8" x14ac:dyDescent="0.3">
      <c r="A212" t="s">
        <v>4</v>
      </c>
      <c r="B212" t="s">
        <v>2</v>
      </c>
      <c r="C212" t="s">
        <v>9</v>
      </c>
      <c r="D212" t="s">
        <v>7</v>
      </c>
      <c r="E212">
        <v>2</v>
      </c>
      <c r="F212" t="s">
        <v>59</v>
      </c>
      <c r="G212" t="s">
        <v>60</v>
      </c>
      <c r="H212">
        <v>1</v>
      </c>
    </row>
    <row r="213" spans="1:8" x14ac:dyDescent="0.3">
      <c r="A213" t="s">
        <v>4</v>
      </c>
      <c r="B213" t="s">
        <v>2</v>
      </c>
      <c r="C213" t="s">
        <v>9</v>
      </c>
      <c r="D213" t="s">
        <v>7</v>
      </c>
      <c r="E213">
        <v>2</v>
      </c>
      <c r="F213" t="s">
        <v>59</v>
      </c>
      <c r="G213" t="s">
        <v>60</v>
      </c>
      <c r="H213">
        <v>1</v>
      </c>
    </row>
    <row r="214" spans="1:8" x14ac:dyDescent="0.3">
      <c r="A214" t="s">
        <v>10</v>
      </c>
      <c r="B214" t="s">
        <v>2</v>
      </c>
      <c r="C214" t="s">
        <v>9</v>
      </c>
      <c r="D214" t="s">
        <v>7</v>
      </c>
      <c r="E214">
        <v>2</v>
      </c>
      <c r="F214" t="s">
        <v>61</v>
      </c>
      <c r="G214" t="s">
        <v>62</v>
      </c>
      <c r="H214">
        <v>1</v>
      </c>
    </row>
    <row r="215" spans="1:8" x14ac:dyDescent="0.3">
      <c r="A215" t="s">
        <v>10</v>
      </c>
      <c r="B215" t="s">
        <v>2</v>
      </c>
      <c r="C215" t="s">
        <v>9</v>
      </c>
      <c r="D215" t="s">
        <v>7</v>
      </c>
      <c r="E215">
        <v>2</v>
      </c>
      <c r="F215" t="s">
        <v>61</v>
      </c>
      <c r="G215" t="s">
        <v>62</v>
      </c>
      <c r="H215">
        <v>1</v>
      </c>
    </row>
    <row r="216" spans="1:8" x14ac:dyDescent="0.3">
      <c r="A216" t="s">
        <v>10</v>
      </c>
      <c r="B216" t="s">
        <v>2</v>
      </c>
      <c r="C216" t="s">
        <v>9</v>
      </c>
      <c r="D216" t="s">
        <v>7</v>
      </c>
      <c r="E216">
        <v>2</v>
      </c>
      <c r="F216" t="s">
        <v>61</v>
      </c>
      <c r="G216" t="s">
        <v>62</v>
      </c>
      <c r="H216">
        <v>1</v>
      </c>
    </row>
    <row r="217" spans="1:8" x14ac:dyDescent="0.3">
      <c r="A217" t="s">
        <v>10</v>
      </c>
      <c r="B217" t="s">
        <v>2</v>
      </c>
      <c r="C217" t="s">
        <v>9</v>
      </c>
      <c r="D217" t="s">
        <v>7</v>
      </c>
      <c r="E217">
        <v>2</v>
      </c>
      <c r="F217" t="s">
        <v>61</v>
      </c>
      <c r="G217" t="s">
        <v>62</v>
      </c>
      <c r="H217">
        <v>1</v>
      </c>
    </row>
    <row r="218" spans="1:8" x14ac:dyDescent="0.3">
      <c r="A218" t="s">
        <v>10</v>
      </c>
      <c r="B218" t="s">
        <v>2</v>
      </c>
      <c r="C218" t="s">
        <v>9</v>
      </c>
      <c r="D218" t="s">
        <v>7</v>
      </c>
      <c r="E218">
        <v>2</v>
      </c>
      <c r="F218" t="s">
        <v>61</v>
      </c>
      <c r="G218" t="s">
        <v>62</v>
      </c>
      <c r="H218">
        <v>1</v>
      </c>
    </row>
    <row r="219" spans="1:8" x14ac:dyDescent="0.3">
      <c r="A219" t="s">
        <v>10</v>
      </c>
      <c r="B219" t="s">
        <v>2</v>
      </c>
      <c r="C219" t="s">
        <v>9</v>
      </c>
      <c r="D219" t="s">
        <v>7</v>
      </c>
      <c r="E219">
        <v>2</v>
      </c>
      <c r="F219" t="s">
        <v>61</v>
      </c>
      <c r="G219" t="s">
        <v>62</v>
      </c>
      <c r="H219">
        <v>1</v>
      </c>
    </row>
    <row r="220" spans="1:8" x14ac:dyDescent="0.3">
      <c r="A220" t="s">
        <v>10</v>
      </c>
      <c r="B220" t="s">
        <v>2</v>
      </c>
      <c r="C220" t="s">
        <v>9</v>
      </c>
      <c r="D220" t="s">
        <v>7</v>
      </c>
      <c r="E220">
        <v>2</v>
      </c>
      <c r="F220" t="s">
        <v>61</v>
      </c>
      <c r="G220" t="s">
        <v>62</v>
      </c>
      <c r="H220">
        <v>1</v>
      </c>
    </row>
    <row r="221" spans="1:8" x14ac:dyDescent="0.3">
      <c r="A221" t="s">
        <v>10</v>
      </c>
      <c r="B221" t="s">
        <v>2</v>
      </c>
      <c r="C221" t="s">
        <v>9</v>
      </c>
      <c r="D221" t="s">
        <v>7</v>
      </c>
      <c r="E221">
        <v>2</v>
      </c>
      <c r="F221" t="s">
        <v>61</v>
      </c>
      <c r="G221" t="s">
        <v>62</v>
      </c>
      <c r="H221">
        <v>1</v>
      </c>
    </row>
    <row r="222" spans="1:8" x14ac:dyDescent="0.3">
      <c r="A222" t="s">
        <v>10</v>
      </c>
      <c r="B222" t="s">
        <v>2</v>
      </c>
      <c r="C222" t="s">
        <v>9</v>
      </c>
      <c r="D222" t="s">
        <v>7</v>
      </c>
      <c r="E222">
        <v>2</v>
      </c>
      <c r="F222" t="s">
        <v>61</v>
      </c>
      <c r="G222" t="s">
        <v>62</v>
      </c>
      <c r="H222">
        <v>1</v>
      </c>
    </row>
    <row r="223" spans="1:8" x14ac:dyDescent="0.3">
      <c r="A223" t="s">
        <v>10</v>
      </c>
      <c r="B223" t="s">
        <v>2</v>
      </c>
      <c r="C223" t="s">
        <v>9</v>
      </c>
      <c r="D223" t="s">
        <v>7</v>
      </c>
      <c r="E223">
        <v>2</v>
      </c>
      <c r="F223" t="s">
        <v>61</v>
      </c>
      <c r="G223" t="s">
        <v>62</v>
      </c>
      <c r="H223">
        <v>1</v>
      </c>
    </row>
    <row r="224" spans="1:8" x14ac:dyDescent="0.3">
      <c r="A224" t="s">
        <v>10</v>
      </c>
      <c r="B224" t="s">
        <v>2</v>
      </c>
      <c r="C224" t="s">
        <v>9</v>
      </c>
      <c r="D224" t="s">
        <v>7</v>
      </c>
      <c r="E224">
        <v>2</v>
      </c>
      <c r="F224" t="s">
        <v>61</v>
      </c>
      <c r="G224" t="s">
        <v>62</v>
      </c>
      <c r="H224">
        <v>1</v>
      </c>
    </row>
    <row r="225" spans="1:8" x14ac:dyDescent="0.3">
      <c r="A225" t="s">
        <v>10</v>
      </c>
      <c r="B225" t="s">
        <v>2</v>
      </c>
      <c r="C225" t="s">
        <v>9</v>
      </c>
      <c r="D225" t="s">
        <v>7</v>
      </c>
      <c r="E225">
        <v>2</v>
      </c>
      <c r="F225" t="s">
        <v>61</v>
      </c>
      <c r="G225" t="s">
        <v>62</v>
      </c>
      <c r="H225">
        <v>1</v>
      </c>
    </row>
    <row r="226" spans="1:8" x14ac:dyDescent="0.3">
      <c r="A226" t="s">
        <v>10</v>
      </c>
      <c r="B226" t="s">
        <v>2</v>
      </c>
      <c r="C226" t="s">
        <v>9</v>
      </c>
      <c r="D226" t="s">
        <v>7</v>
      </c>
      <c r="E226">
        <v>2</v>
      </c>
      <c r="F226" t="s">
        <v>61</v>
      </c>
      <c r="G226" t="s">
        <v>62</v>
      </c>
      <c r="H226">
        <v>1</v>
      </c>
    </row>
    <row r="227" spans="1:8" x14ac:dyDescent="0.3">
      <c r="A227" t="s">
        <v>10</v>
      </c>
      <c r="B227" t="s">
        <v>2</v>
      </c>
      <c r="C227" t="s">
        <v>9</v>
      </c>
      <c r="D227" t="s">
        <v>7</v>
      </c>
      <c r="E227">
        <v>2</v>
      </c>
      <c r="F227" t="s">
        <v>61</v>
      </c>
      <c r="G227" t="s">
        <v>62</v>
      </c>
      <c r="H227">
        <v>1</v>
      </c>
    </row>
    <row r="228" spans="1:8" x14ac:dyDescent="0.3">
      <c r="A228" t="s">
        <v>10</v>
      </c>
      <c r="B228" t="s">
        <v>2</v>
      </c>
      <c r="C228" t="s">
        <v>9</v>
      </c>
      <c r="D228" t="s">
        <v>7</v>
      </c>
      <c r="E228">
        <v>2</v>
      </c>
      <c r="F228" t="s">
        <v>61</v>
      </c>
      <c r="G228" t="s">
        <v>62</v>
      </c>
      <c r="H228">
        <v>1</v>
      </c>
    </row>
    <row r="229" spans="1:8" x14ac:dyDescent="0.3">
      <c r="A229" t="s">
        <v>10</v>
      </c>
      <c r="B229" t="s">
        <v>2</v>
      </c>
      <c r="C229" t="s">
        <v>9</v>
      </c>
      <c r="D229" t="s">
        <v>7</v>
      </c>
      <c r="E229">
        <v>2</v>
      </c>
      <c r="F229" t="s">
        <v>61</v>
      </c>
      <c r="G229" t="s">
        <v>62</v>
      </c>
      <c r="H229">
        <v>1</v>
      </c>
    </row>
    <row r="230" spans="1:8" x14ac:dyDescent="0.3">
      <c r="A230" t="s">
        <v>10</v>
      </c>
      <c r="B230" t="s">
        <v>2</v>
      </c>
      <c r="C230" t="s">
        <v>9</v>
      </c>
      <c r="D230" t="s">
        <v>7</v>
      </c>
      <c r="E230">
        <v>2</v>
      </c>
      <c r="F230" t="s">
        <v>61</v>
      </c>
      <c r="G230" t="s">
        <v>62</v>
      </c>
      <c r="H230">
        <v>1</v>
      </c>
    </row>
    <row r="231" spans="1:8" x14ac:dyDescent="0.3">
      <c r="A231" t="s">
        <v>10</v>
      </c>
      <c r="B231" t="s">
        <v>2</v>
      </c>
      <c r="C231" t="s">
        <v>9</v>
      </c>
      <c r="D231" t="s">
        <v>7</v>
      </c>
      <c r="E231">
        <v>2</v>
      </c>
      <c r="F231" t="s">
        <v>61</v>
      </c>
      <c r="G231" t="s">
        <v>62</v>
      </c>
      <c r="H231">
        <v>1</v>
      </c>
    </row>
    <row r="232" spans="1:8" x14ac:dyDescent="0.3">
      <c r="A232" t="s">
        <v>10</v>
      </c>
      <c r="B232" t="s">
        <v>2</v>
      </c>
      <c r="C232" t="s">
        <v>9</v>
      </c>
      <c r="D232" t="s">
        <v>7</v>
      </c>
      <c r="E232">
        <v>2</v>
      </c>
      <c r="F232" t="s">
        <v>61</v>
      </c>
      <c r="G232" t="s">
        <v>62</v>
      </c>
      <c r="H232">
        <v>1</v>
      </c>
    </row>
    <row r="233" spans="1:8" x14ac:dyDescent="0.3">
      <c r="A233" t="s">
        <v>10</v>
      </c>
      <c r="B233" t="s">
        <v>2</v>
      </c>
      <c r="C233" t="s">
        <v>9</v>
      </c>
      <c r="D233" t="s">
        <v>7</v>
      </c>
      <c r="E233">
        <v>2</v>
      </c>
      <c r="F233" t="s">
        <v>61</v>
      </c>
      <c r="G233" t="s">
        <v>62</v>
      </c>
      <c r="H233">
        <v>1</v>
      </c>
    </row>
    <row r="234" spans="1:8" x14ac:dyDescent="0.3">
      <c r="A234" t="s">
        <v>10</v>
      </c>
      <c r="B234" t="s">
        <v>2</v>
      </c>
      <c r="C234" t="s">
        <v>9</v>
      </c>
      <c r="D234" t="s">
        <v>7</v>
      </c>
      <c r="E234">
        <v>3</v>
      </c>
      <c r="F234" t="s">
        <v>61</v>
      </c>
      <c r="G234" t="s">
        <v>62</v>
      </c>
      <c r="H234">
        <v>1</v>
      </c>
    </row>
    <row r="235" spans="1:8" x14ac:dyDescent="0.3">
      <c r="A235" t="s">
        <v>10</v>
      </c>
      <c r="B235" t="s">
        <v>2</v>
      </c>
      <c r="C235" t="s">
        <v>9</v>
      </c>
      <c r="D235" t="s">
        <v>7</v>
      </c>
      <c r="E235">
        <v>3</v>
      </c>
      <c r="F235" t="s">
        <v>61</v>
      </c>
      <c r="G235" t="s">
        <v>62</v>
      </c>
      <c r="H235">
        <v>1</v>
      </c>
    </row>
    <row r="236" spans="1:8" x14ac:dyDescent="0.3">
      <c r="A236" t="s">
        <v>10</v>
      </c>
      <c r="B236" t="s">
        <v>2</v>
      </c>
      <c r="C236" t="s">
        <v>9</v>
      </c>
      <c r="D236" t="s">
        <v>7</v>
      </c>
      <c r="E236">
        <v>3</v>
      </c>
      <c r="F236" t="s">
        <v>61</v>
      </c>
      <c r="G236" t="s">
        <v>62</v>
      </c>
      <c r="H236">
        <v>1</v>
      </c>
    </row>
    <row r="237" spans="1:8" x14ac:dyDescent="0.3">
      <c r="A237" t="s">
        <v>10</v>
      </c>
      <c r="B237" t="s">
        <v>2</v>
      </c>
      <c r="C237" t="s">
        <v>9</v>
      </c>
      <c r="D237" t="s">
        <v>7</v>
      </c>
      <c r="E237">
        <v>3</v>
      </c>
      <c r="F237" t="s">
        <v>61</v>
      </c>
      <c r="G237" t="s">
        <v>62</v>
      </c>
      <c r="H237">
        <v>1</v>
      </c>
    </row>
    <row r="238" spans="1:8" x14ac:dyDescent="0.3">
      <c r="A238" t="s">
        <v>10</v>
      </c>
      <c r="B238" t="s">
        <v>2</v>
      </c>
      <c r="C238" t="s">
        <v>9</v>
      </c>
      <c r="D238" t="s">
        <v>7</v>
      </c>
      <c r="E238">
        <v>3</v>
      </c>
      <c r="F238" t="s">
        <v>61</v>
      </c>
      <c r="G238" t="s">
        <v>62</v>
      </c>
      <c r="H238">
        <v>1</v>
      </c>
    </row>
    <row r="239" spans="1:8" x14ac:dyDescent="0.3">
      <c r="A239" t="s">
        <v>10</v>
      </c>
      <c r="B239" t="s">
        <v>2</v>
      </c>
      <c r="C239" t="s">
        <v>9</v>
      </c>
      <c r="D239" t="s">
        <v>7</v>
      </c>
      <c r="E239">
        <v>3</v>
      </c>
      <c r="F239" t="s">
        <v>61</v>
      </c>
      <c r="G239" t="s">
        <v>62</v>
      </c>
      <c r="H239">
        <v>1</v>
      </c>
    </row>
    <row r="240" spans="1:8" x14ac:dyDescent="0.3">
      <c r="A240" t="s">
        <v>10</v>
      </c>
      <c r="B240" t="s">
        <v>2</v>
      </c>
      <c r="C240" t="s">
        <v>9</v>
      </c>
      <c r="D240" t="s">
        <v>7</v>
      </c>
      <c r="E240">
        <v>3</v>
      </c>
      <c r="F240" t="s">
        <v>61</v>
      </c>
      <c r="G240" t="s">
        <v>62</v>
      </c>
      <c r="H240">
        <v>1</v>
      </c>
    </row>
    <row r="241" spans="1:8" x14ac:dyDescent="0.3">
      <c r="A241" t="s">
        <v>10</v>
      </c>
      <c r="B241" t="s">
        <v>2</v>
      </c>
      <c r="C241" t="s">
        <v>9</v>
      </c>
      <c r="D241" t="s">
        <v>7</v>
      </c>
      <c r="E241">
        <v>3</v>
      </c>
      <c r="F241" t="s">
        <v>61</v>
      </c>
      <c r="G241" t="s">
        <v>62</v>
      </c>
      <c r="H241">
        <v>1</v>
      </c>
    </row>
    <row r="242" spans="1:8" x14ac:dyDescent="0.3">
      <c r="A242" t="s">
        <v>10</v>
      </c>
      <c r="B242" t="s">
        <v>2</v>
      </c>
      <c r="C242" t="s">
        <v>9</v>
      </c>
      <c r="D242" t="s">
        <v>7</v>
      </c>
      <c r="E242">
        <v>3</v>
      </c>
      <c r="F242" t="s">
        <v>61</v>
      </c>
      <c r="G242" t="s">
        <v>62</v>
      </c>
      <c r="H242">
        <v>1</v>
      </c>
    </row>
    <row r="243" spans="1:8" x14ac:dyDescent="0.3">
      <c r="A243" t="s">
        <v>10</v>
      </c>
      <c r="B243" t="s">
        <v>2</v>
      </c>
      <c r="C243" t="s">
        <v>9</v>
      </c>
      <c r="D243" t="s">
        <v>7</v>
      </c>
      <c r="E243">
        <v>3</v>
      </c>
      <c r="F243" t="s">
        <v>61</v>
      </c>
      <c r="G243" t="s">
        <v>62</v>
      </c>
      <c r="H243">
        <v>1</v>
      </c>
    </row>
    <row r="244" spans="1:8" x14ac:dyDescent="0.3">
      <c r="A244" t="s">
        <v>10</v>
      </c>
      <c r="B244" t="s">
        <v>2</v>
      </c>
      <c r="C244" t="s">
        <v>9</v>
      </c>
      <c r="D244" t="s">
        <v>7</v>
      </c>
      <c r="E244">
        <v>3</v>
      </c>
      <c r="F244" t="s">
        <v>61</v>
      </c>
      <c r="G244" t="s">
        <v>62</v>
      </c>
      <c r="H244">
        <v>1</v>
      </c>
    </row>
    <row r="245" spans="1:8" x14ac:dyDescent="0.3">
      <c r="A245" t="s">
        <v>10</v>
      </c>
      <c r="B245" t="s">
        <v>2</v>
      </c>
      <c r="C245" t="s">
        <v>9</v>
      </c>
      <c r="D245" t="s">
        <v>7</v>
      </c>
      <c r="E245">
        <v>3</v>
      </c>
      <c r="F245" t="s">
        <v>61</v>
      </c>
      <c r="G245" t="s">
        <v>62</v>
      </c>
      <c r="H245">
        <v>1</v>
      </c>
    </row>
    <row r="246" spans="1:8" x14ac:dyDescent="0.3">
      <c r="A246" t="s">
        <v>10</v>
      </c>
      <c r="B246" t="s">
        <v>2</v>
      </c>
      <c r="C246" t="s">
        <v>9</v>
      </c>
      <c r="D246" t="s">
        <v>7</v>
      </c>
      <c r="E246">
        <v>3</v>
      </c>
      <c r="F246" t="s">
        <v>63</v>
      </c>
      <c r="G246" t="s">
        <v>64</v>
      </c>
      <c r="H246">
        <v>1</v>
      </c>
    </row>
    <row r="247" spans="1:8" x14ac:dyDescent="0.3">
      <c r="A247" t="s">
        <v>10</v>
      </c>
      <c r="B247" t="s">
        <v>2</v>
      </c>
      <c r="C247" t="s">
        <v>9</v>
      </c>
      <c r="D247" t="s">
        <v>7</v>
      </c>
      <c r="E247">
        <v>3</v>
      </c>
      <c r="F247" t="s">
        <v>65</v>
      </c>
      <c r="G247" t="s">
        <v>66</v>
      </c>
      <c r="H247">
        <v>1</v>
      </c>
    </row>
    <row r="248" spans="1:8" x14ac:dyDescent="0.3">
      <c r="A248" t="s">
        <v>10</v>
      </c>
      <c r="B248" t="s">
        <v>2</v>
      </c>
      <c r="C248" t="s">
        <v>9</v>
      </c>
      <c r="D248" t="s">
        <v>7</v>
      </c>
      <c r="E248">
        <v>3</v>
      </c>
      <c r="F248" t="s">
        <v>65</v>
      </c>
      <c r="G248" t="s">
        <v>66</v>
      </c>
      <c r="H248">
        <v>1</v>
      </c>
    </row>
    <row r="249" spans="1:8" x14ac:dyDescent="0.3">
      <c r="A249" t="s">
        <v>10</v>
      </c>
      <c r="B249" t="s">
        <v>2</v>
      </c>
      <c r="C249" t="s">
        <v>9</v>
      </c>
      <c r="D249" t="s">
        <v>7</v>
      </c>
      <c r="E249">
        <v>3</v>
      </c>
      <c r="F249" t="s">
        <v>65</v>
      </c>
      <c r="G249" t="s">
        <v>66</v>
      </c>
      <c r="H249">
        <v>1</v>
      </c>
    </row>
    <row r="250" spans="1:8" x14ac:dyDescent="0.3">
      <c r="A250" t="s">
        <v>10</v>
      </c>
      <c r="B250" t="s">
        <v>2</v>
      </c>
      <c r="C250" t="s">
        <v>9</v>
      </c>
      <c r="D250" t="s">
        <v>7</v>
      </c>
      <c r="E250">
        <v>3</v>
      </c>
      <c r="F250" t="s">
        <v>65</v>
      </c>
      <c r="G250" t="s">
        <v>66</v>
      </c>
      <c r="H250">
        <v>1</v>
      </c>
    </row>
    <row r="251" spans="1:8" x14ac:dyDescent="0.3">
      <c r="A251" t="s">
        <v>10</v>
      </c>
      <c r="B251" t="s">
        <v>2</v>
      </c>
      <c r="C251" t="s">
        <v>9</v>
      </c>
      <c r="D251" t="s">
        <v>7</v>
      </c>
      <c r="E251">
        <v>3</v>
      </c>
      <c r="F251" t="s">
        <v>65</v>
      </c>
      <c r="G251" t="s">
        <v>66</v>
      </c>
      <c r="H251">
        <v>1</v>
      </c>
    </row>
    <row r="252" spans="1:8" x14ac:dyDescent="0.3">
      <c r="A252" t="s">
        <v>10</v>
      </c>
      <c r="B252" t="s">
        <v>2</v>
      </c>
      <c r="C252" t="s">
        <v>9</v>
      </c>
      <c r="D252" t="s">
        <v>7</v>
      </c>
      <c r="E252">
        <v>3</v>
      </c>
      <c r="F252" t="s">
        <v>65</v>
      </c>
      <c r="G252" t="s">
        <v>66</v>
      </c>
      <c r="H252">
        <v>1</v>
      </c>
    </row>
    <row r="253" spans="1:8" x14ac:dyDescent="0.3">
      <c r="A253" t="s">
        <v>10</v>
      </c>
      <c r="B253" t="s">
        <v>2</v>
      </c>
      <c r="C253" t="s">
        <v>9</v>
      </c>
      <c r="D253" t="s">
        <v>7</v>
      </c>
      <c r="E253">
        <v>3</v>
      </c>
      <c r="F253" t="s">
        <v>65</v>
      </c>
      <c r="G253" t="s">
        <v>66</v>
      </c>
      <c r="H253">
        <v>1</v>
      </c>
    </row>
    <row r="254" spans="1:8" x14ac:dyDescent="0.3">
      <c r="A254" t="s">
        <v>10</v>
      </c>
      <c r="B254" t="s">
        <v>2</v>
      </c>
      <c r="C254" t="s">
        <v>9</v>
      </c>
      <c r="D254" t="s">
        <v>7</v>
      </c>
      <c r="E254">
        <v>3</v>
      </c>
      <c r="F254" t="s">
        <v>65</v>
      </c>
      <c r="G254" t="s">
        <v>66</v>
      </c>
      <c r="H254">
        <v>1</v>
      </c>
    </row>
    <row r="255" spans="1:8" x14ac:dyDescent="0.3">
      <c r="A255" t="s">
        <v>10</v>
      </c>
      <c r="B255" t="s">
        <v>2</v>
      </c>
      <c r="C255" t="s">
        <v>9</v>
      </c>
      <c r="D255" t="s">
        <v>7</v>
      </c>
      <c r="E255">
        <v>3</v>
      </c>
      <c r="F255" t="s">
        <v>65</v>
      </c>
      <c r="G255" t="s">
        <v>66</v>
      </c>
      <c r="H255">
        <v>1</v>
      </c>
    </row>
    <row r="256" spans="1:8" x14ac:dyDescent="0.3">
      <c r="A256" t="s">
        <v>10</v>
      </c>
      <c r="B256" t="s">
        <v>2</v>
      </c>
      <c r="C256" t="s">
        <v>9</v>
      </c>
      <c r="D256" t="s">
        <v>7</v>
      </c>
      <c r="E256">
        <v>3</v>
      </c>
      <c r="F256" t="s">
        <v>65</v>
      </c>
      <c r="G256" t="s">
        <v>66</v>
      </c>
      <c r="H256">
        <v>1</v>
      </c>
    </row>
    <row r="257" spans="1:8" x14ac:dyDescent="0.3">
      <c r="A257" t="s">
        <v>10</v>
      </c>
      <c r="B257" t="s">
        <v>2</v>
      </c>
      <c r="C257" t="s">
        <v>9</v>
      </c>
      <c r="D257" t="s">
        <v>7</v>
      </c>
      <c r="E257">
        <v>3</v>
      </c>
      <c r="F257" t="s">
        <v>65</v>
      </c>
      <c r="G257" t="s">
        <v>66</v>
      </c>
      <c r="H257">
        <v>1</v>
      </c>
    </row>
    <row r="258" spans="1:8" x14ac:dyDescent="0.3">
      <c r="A258" t="s">
        <v>10</v>
      </c>
      <c r="B258" t="s">
        <v>2</v>
      </c>
      <c r="C258" t="s">
        <v>9</v>
      </c>
      <c r="D258" t="s">
        <v>7</v>
      </c>
      <c r="E258">
        <v>3</v>
      </c>
      <c r="F258" t="s">
        <v>65</v>
      </c>
      <c r="G258" t="s">
        <v>66</v>
      </c>
      <c r="H258">
        <v>1</v>
      </c>
    </row>
    <row r="259" spans="1:8" x14ac:dyDescent="0.3">
      <c r="A259" t="s">
        <v>10</v>
      </c>
      <c r="B259" t="s">
        <v>2</v>
      </c>
      <c r="C259" t="s">
        <v>9</v>
      </c>
      <c r="D259" t="s">
        <v>7</v>
      </c>
      <c r="E259">
        <v>3</v>
      </c>
      <c r="F259" t="s">
        <v>65</v>
      </c>
      <c r="G259" t="s">
        <v>66</v>
      </c>
      <c r="H259">
        <v>1</v>
      </c>
    </row>
    <row r="260" spans="1:8" x14ac:dyDescent="0.3">
      <c r="A260" t="s">
        <v>10</v>
      </c>
      <c r="B260" t="s">
        <v>2</v>
      </c>
      <c r="C260" t="s">
        <v>9</v>
      </c>
      <c r="D260" t="s">
        <v>7</v>
      </c>
      <c r="E260">
        <v>3</v>
      </c>
      <c r="F260" t="s">
        <v>65</v>
      </c>
      <c r="G260" t="s">
        <v>66</v>
      </c>
      <c r="H260">
        <v>1</v>
      </c>
    </row>
    <row r="261" spans="1:8" x14ac:dyDescent="0.3">
      <c r="A261" t="s">
        <v>21</v>
      </c>
      <c r="B261" t="s">
        <v>2</v>
      </c>
      <c r="C261" t="s">
        <v>9</v>
      </c>
      <c r="D261" t="s">
        <v>7</v>
      </c>
      <c r="E261">
        <v>3</v>
      </c>
      <c r="F261" t="s">
        <v>67</v>
      </c>
      <c r="G261" t="s">
        <v>68</v>
      </c>
      <c r="H261">
        <v>1</v>
      </c>
    </row>
    <row r="262" spans="1:8" x14ac:dyDescent="0.3">
      <c r="A262" t="s">
        <v>21</v>
      </c>
      <c r="B262" t="s">
        <v>2</v>
      </c>
      <c r="C262" t="s">
        <v>9</v>
      </c>
      <c r="D262" t="s">
        <v>7</v>
      </c>
      <c r="E262">
        <v>3</v>
      </c>
      <c r="F262" t="s">
        <v>67</v>
      </c>
      <c r="G262" t="s">
        <v>68</v>
      </c>
      <c r="H262">
        <v>1</v>
      </c>
    </row>
    <row r="263" spans="1:8" x14ac:dyDescent="0.3">
      <c r="A263" t="s">
        <v>21</v>
      </c>
      <c r="B263" t="s">
        <v>2</v>
      </c>
      <c r="C263" t="s">
        <v>9</v>
      </c>
      <c r="D263" t="s">
        <v>7</v>
      </c>
      <c r="E263">
        <v>3</v>
      </c>
      <c r="F263" t="s">
        <v>67</v>
      </c>
      <c r="G263" t="s">
        <v>68</v>
      </c>
      <c r="H263">
        <v>1</v>
      </c>
    </row>
    <row r="264" spans="1:8" x14ac:dyDescent="0.3">
      <c r="A264" t="s">
        <v>21</v>
      </c>
      <c r="B264" t="s">
        <v>2</v>
      </c>
      <c r="C264" t="s">
        <v>9</v>
      </c>
      <c r="D264" t="s">
        <v>7</v>
      </c>
      <c r="E264">
        <v>3</v>
      </c>
      <c r="F264" t="s">
        <v>67</v>
      </c>
      <c r="G264" t="s">
        <v>68</v>
      </c>
      <c r="H264">
        <v>1</v>
      </c>
    </row>
    <row r="265" spans="1:8" x14ac:dyDescent="0.3">
      <c r="A265" t="s">
        <v>21</v>
      </c>
      <c r="B265" t="s">
        <v>2</v>
      </c>
      <c r="C265" t="s">
        <v>9</v>
      </c>
      <c r="D265" t="s">
        <v>7</v>
      </c>
      <c r="E265">
        <v>3</v>
      </c>
      <c r="F265" t="s">
        <v>67</v>
      </c>
      <c r="G265" t="s">
        <v>68</v>
      </c>
      <c r="H265">
        <v>1</v>
      </c>
    </row>
    <row r="266" spans="1:8" x14ac:dyDescent="0.3">
      <c r="A266" t="s">
        <v>21</v>
      </c>
      <c r="B266" t="s">
        <v>2</v>
      </c>
      <c r="C266" t="s">
        <v>9</v>
      </c>
      <c r="D266" t="s">
        <v>7</v>
      </c>
      <c r="E266">
        <v>3</v>
      </c>
      <c r="F266" t="s">
        <v>67</v>
      </c>
      <c r="G266" t="s">
        <v>68</v>
      </c>
      <c r="H266">
        <v>1</v>
      </c>
    </row>
    <row r="267" spans="1:8" x14ac:dyDescent="0.3">
      <c r="A267" t="s">
        <v>21</v>
      </c>
      <c r="B267" t="s">
        <v>2</v>
      </c>
      <c r="C267" t="s">
        <v>9</v>
      </c>
      <c r="D267" t="s">
        <v>7</v>
      </c>
      <c r="E267">
        <v>3</v>
      </c>
      <c r="F267" t="s">
        <v>67</v>
      </c>
      <c r="G267" t="s">
        <v>68</v>
      </c>
      <c r="H267">
        <v>1</v>
      </c>
    </row>
    <row r="268" spans="1:8" x14ac:dyDescent="0.3">
      <c r="A268" t="s">
        <v>21</v>
      </c>
      <c r="B268" t="s">
        <v>2</v>
      </c>
      <c r="C268" t="s">
        <v>9</v>
      </c>
      <c r="D268" t="s">
        <v>7</v>
      </c>
      <c r="E268">
        <v>3</v>
      </c>
      <c r="F268" t="s">
        <v>67</v>
      </c>
      <c r="G268" t="s">
        <v>68</v>
      </c>
      <c r="H268">
        <v>1</v>
      </c>
    </row>
    <row r="269" spans="1:8" x14ac:dyDescent="0.3">
      <c r="A269" t="s">
        <v>21</v>
      </c>
      <c r="B269" t="s">
        <v>2</v>
      </c>
      <c r="C269" t="s">
        <v>9</v>
      </c>
      <c r="D269" t="s">
        <v>7</v>
      </c>
      <c r="E269">
        <v>3</v>
      </c>
      <c r="F269" t="s">
        <v>67</v>
      </c>
      <c r="G269" t="s">
        <v>68</v>
      </c>
      <c r="H269">
        <v>1</v>
      </c>
    </row>
    <row r="270" spans="1:8" x14ac:dyDescent="0.3">
      <c r="A270" t="s">
        <v>21</v>
      </c>
      <c r="B270" t="s">
        <v>2</v>
      </c>
      <c r="C270" t="s">
        <v>9</v>
      </c>
      <c r="D270" t="s">
        <v>7</v>
      </c>
      <c r="E270">
        <v>3</v>
      </c>
      <c r="F270" t="s">
        <v>67</v>
      </c>
      <c r="G270" t="s">
        <v>68</v>
      </c>
      <c r="H270">
        <v>1</v>
      </c>
    </row>
    <row r="271" spans="1:8" x14ac:dyDescent="0.3">
      <c r="A271" t="s">
        <v>21</v>
      </c>
      <c r="B271" t="s">
        <v>2</v>
      </c>
      <c r="C271" t="s">
        <v>9</v>
      </c>
      <c r="D271" t="s">
        <v>7</v>
      </c>
      <c r="E271">
        <v>3</v>
      </c>
      <c r="F271" t="s">
        <v>67</v>
      </c>
      <c r="G271" t="s">
        <v>68</v>
      </c>
      <c r="H271">
        <v>1</v>
      </c>
    </row>
    <row r="272" spans="1:8" x14ac:dyDescent="0.3">
      <c r="A272" t="s">
        <v>21</v>
      </c>
      <c r="B272" t="s">
        <v>2</v>
      </c>
      <c r="C272" t="s">
        <v>9</v>
      </c>
      <c r="D272" t="s">
        <v>7</v>
      </c>
      <c r="E272">
        <v>3</v>
      </c>
      <c r="F272" t="s">
        <v>67</v>
      </c>
      <c r="G272" t="s">
        <v>68</v>
      </c>
      <c r="H272">
        <v>1</v>
      </c>
    </row>
    <row r="273" spans="1:8" x14ac:dyDescent="0.3">
      <c r="A273" t="s">
        <v>21</v>
      </c>
      <c r="B273" t="s">
        <v>2</v>
      </c>
      <c r="C273" t="s">
        <v>9</v>
      </c>
      <c r="D273" t="s">
        <v>7</v>
      </c>
      <c r="E273">
        <v>3</v>
      </c>
      <c r="F273" t="s">
        <v>67</v>
      </c>
      <c r="G273" t="s">
        <v>68</v>
      </c>
      <c r="H273">
        <v>1</v>
      </c>
    </row>
    <row r="274" spans="1:8" x14ac:dyDescent="0.3">
      <c r="A274" t="s">
        <v>21</v>
      </c>
      <c r="B274" t="s">
        <v>2</v>
      </c>
      <c r="C274" t="s">
        <v>9</v>
      </c>
      <c r="D274" t="s">
        <v>7</v>
      </c>
      <c r="E274">
        <v>3</v>
      </c>
      <c r="F274" t="s">
        <v>67</v>
      </c>
      <c r="G274" t="s">
        <v>68</v>
      </c>
      <c r="H274">
        <v>1</v>
      </c>
    </row>
    <row r="275" spans="1:8" x14ac:dyDescent="0.3">
      <c r="A275" t="s">
        <v>21</v>
      </c>
      <c r="B275" t="s">
        <v>2</v>
      </c>
      <c r="C275" t="s">
        <v>9</v>
      </c>
      <c r="D275" t="s">
        <v>7</v>
      </c>
      <c r="E275">
        <v>3</v>
      </c>
      <c r="F275" t="s">
        <v>67</v>
      </c>
      <c r="G275" t="s">
        <v>68</v>
      </c>
      <c r="H275">
        <v>1</v>
      </c>
    </row>
    <row r="276" spans="1:8" x14ac:dyDescent="0.3">
      <c r="A276" t="s">
        <v>21</v>
      </c>
      <c r="B276" t="s">
        <v>2</v>
      </c>
      <c r="C276" t="s">
        <v>9</v>
      </c>
      <c r="D276" t="s">
        <v>7</v>
      </c>
      <c r="E276">
        <v>3</v>
      </c>
      <c r="F276" t="s">
        <v>67</v>
      </c>
      <c r="G276" t="s">
        <v>68</v>
      </c>
      <c r="H276">
        <v>1</v>
      </c>
    </row>
    <row r="277" spans="1:8" x14ac:dyDescent="0.3">
      <c r="A277" t="s">
        <v>21</v>
      </c>
      <c r="B277" t="s">
        <v>2</v>
      </c>
      <c r="C277" t="s">
        <v>9</v>
      </c>
      <c r="D277" t="s">
        <v>7</v>
      </c>
      <c r="E277">
        <v>3</v>
      </c>
      <c r="F277" t="s">
        <v>67</v>
      </c>
      <c r="G277" t="s">
        <v>68</v>
      </c>
      <c r="H277">
        <v>1</v>
      </c>
    </row>
    <row r="278" spans="1:8" x14ac:dyDescent="0.3">
      <c r="A278" t="s">
        <v>21</v>
      </c>
      <c r="B278" t="s">
        <v>2</v>
      </c>
      <c r="C278" t="s">
        <v>9</v>
      </c>
      <c r="D278" t="s">
        <v>7</v>
      </c>
      <c r="E278">
        <v>3</v>
      </c>
      <c r="F278" t="s">
        <v>67</v>
      </c>
      <c r="G278" t="s">
        <v>68</v>
      </c>
      <c r="H278">
        <v>1</v>
      </c>
    </row>
    <row r="279" spans="1:8" x14ac:dyDescent="0.3">
      <c r="A279" t="s">
        <v>21</v>
      </c>
      <c r="B279" t="s">
        <v>2</v>
      </c>
      <c r="C279" t="s">
        <v>9</v>
      </c>
      <c r="D279" t="s">
        <v>7</v>
      </c>
      <c r="E279">
        <v>3</v>
      </c>
      <c r="F279" t="s">
        <v>67</v>
      </c>
      <c r="G279" t="s">
        <v>68</v>
      </c>
      <c r="H279">
        <v>1</v>
      </c>
    </row>
    <row r="280" spans="1:8" x14ac:dyDescent="0.3">
      <c r="A280" t="s">
        <v>21</v>
      </c>
      <c r="B280" t="s">
        <v>2</v>
      </c>
      <c r="C280" t="s">
        <v>9</v>
      </c>
      <c r="D280" t="s">
        <v>7</v>
      </c>
      <c r="E280">
        <v>3</v>
      </c>
      <c r="F280" t="s">
        <v>67</v>
      </c>
      <c r="G280" t="s">
        <v>68</v>
      </c>
      <c r="H280">
        <v>1</v>
      </c>
    </row>
    <row r="281" spans="1:8" x14ac:dyDescent="0.3">
      <c r="A281" t="s">
        <v>21</v>
      </c>
      <c r="B281" t="s">
        <v>2</v>
      </c>
      <c r="C281" t="s">
        <v>9</v>
      </c>
      <c r="D281" t="s">
        <v>7</v>
      </c>
      <c r="E281">
        <v>3</v>
      </c>
      <c r="F281" t="s">
        <v>67</v>
      </c>
      <c r="G281" t="s">
        <v>68</v>
      </c>
      <c r="H281">
        <v>1</v>
      </c>
    </row>
    <row r="282" spans="1:8" x14ac:dyDescent="0.3">
      <c r="A282" t="s">
        <v>21</v>
      </c>
      <c r="B282" t="s">
        <v>2</v>
      </c>
      <c r="C282" t="s">
        <v>9</v>
      </c>
      <c r="D282" t="s">
        <v>7</v>
      </c>
      <c r="E282">
        <v>3</v>
      </c>
      <c r="F282" t="s">
        <v>67</v>
      </c>
      <c r="G282" t="s">
        <v>68</v>
      </c>
      <c r="H282">
        <v>1</v>
      </c>
    </row>
    <row r="283" spans="1:8" x14ac:dyDescent="0.3">
      <c r="A283" t="s">
        <v>21</v>
      </c>
      <c r="B283" t="s">
        <v>2</v>
      </c>
      <c r="C283" t="s">
        <v>9</v>
      </c>
      <c r="D283" t="s">
        <v>7</v>
      </c>
      <c r="E283">
        <v>3</v>
      </c>
      <c r="F283" t="s">
        <v>67</v>
      </c>
      <c r="G283" t="s">
        <v>68</v>
      </c>
      <c r="H283">
        <v>1</v>
      </c>
    </row>
    <row r="284" spans="1:8" x14ac:dyDescent="0.3">
      <c r="A284" t="s">
        <v>21</v>
      </c>
      <c r="B284" t="s">
        <v>2</v>
      </c>
      <c r="C284" t="s">
        <v>9</v>
      </c>
      <c r="D284" t="s">
        <v>7</v>
      </c>
      <c r="E284">
        <v>3</v>
      </c>
      <c r="F284" t="s">
        <v>67</v>
      </c>
      <c r="G284" t="s">
        <v>68</v>
      </c>
      <c r="H284">
        <v>1</v>
      </c>
    </row>
    <row r="285" spans="1:8" x14ac:dyDescent="0.3">
      <c r="A285" t="s">
        <v>21</v>
      </c>
      <c r="B285" t="s">
        <v>2</v>
      </c>
      <c r="C285" t="s">
        <v>9</v>
      </c>
      <c r="D285" t="s">
        <v>7</v>
      </c>
      <c r="E285">
        <v>3</v>
      </c>
      <c r="F285" t="s">
        <v>67</v>
      </c>
      <c r="G285" t="s">
        <v>68</v>
      </c>
      <c r="H285">
        <v>1</v>
      </c>
    </row>
    <row r="286" spans="1:8" x14ac:dyDescent="0.3">
      <c r="A286" t="s">
        <v>21</v>
      </c>
      <c r="B286" t="s">
        <v>2</v>
      </c>
      <c r="C286" t="s">
        <v>9</v>
      </c>
      <c r="D286" t="s">
        <v>7</v>
      </c>
      <c r="E286">
        <v>3</v>
      </c>
      <c r="F286" t="s">
        <v>67</v>
      </c>
      <c r="G286" t="s">
        <v>68</v>
      </c>
      <c r="H286">
        <v>1</v>
      </c>
    </row>
    <row r="287" spans="1:8" x14ac:dyDescent="0.3">
      <c r="A287" t="s">
        <v>21</v>
      </c>
      <c r="B287" t="s">
        <v>2</v>
      </c>
      <c r="C287" t="s">
        <v>9</v>
      </c>
      <c r="D287" t="s">
        <v>7</v>
      </c>
      <c r="E287">
        <v>3</v>
      </c>
      <c r="F287" t="s">
        <v>67</v>
      </c>
      <c r="G287" t="s">
        <v>68</v>
      </c>
      <c r="H287">
        <v>1</v>
      </c>
    </row>
    <row r="288" spans="1:8" x14ac:dyDescent="0.3">
      <c r="A288" t="s">
        <v>21</v>
      </c>
      <c r="B288" t="s">
        <v>2</v>
      </c>
      <c r="C288" t="s">
        <v>9</v>
      </c>
      <c r="D288" t="s">
        <v>7</v>
      </c>
      <c r="E288">
        <v>3</v>
      </c>
      <c r="F288" t="s">
        <v>67</v>
      </c>
      <c r="G288" t="s">
        <v>68</v>
      </c>
      <c r="H288">
        <v>1</v>
      </c>
    </row>
    <row r="289" spans="1:8" x14ac:dyDescent="0.3">
      <c r="A289" t="s">
        <v>21</v>
      </c>
      <c r="B289" t="s">
        <v>2</v>
      </c>
      <c r="C289" t="s">
        <v>9</v>
      </c>
      <c r="D289" t="s">
        <v>7</v>
      </c>
      <c r="E289">
        <v>3</v>
      </c>
      <c r="F289" t="s">
        <v>67</v>
      </c>
      <c r="G289" t="s">
        <v>68</v>
      </c>
      <c r="H289">
        <v>1</v>
      </c>
    </row>
    <row r="290" spans="1:8" x14ac:dyDescent="0.3">
      <c r="A290" t="s">
        <v>21</v>
      </c>
      <c r="B290" t="s">
        <v>2</v>
      </c>
      <c r="C290" t="s">
        <v>9</v>
      </c>
      <c r="D290" t="s">
        <v>7</v>
      </c>
      <c r="E290">
        <v>3</v>
      </c>
      <c r="F290" t="s">
        <v>67</v>
      </c>
      <c r="G290" t="s">
        <v>68</v>
      </c>
      <c r="H290">
        <v>1</v>
      </c>
    </row>
    <row r="291" spans="1:8" x14ac:dyDescent="0.3">
      <c r="A291" t="s">
        <v>21</v>
      </c>
      <c r="B291" t="s">
        <v>2</v>
      </c>
      <c r="C291" t="s">
        <v>9</v>
      </c>
      <c r="D291" t="s">
        <v>7</v>
      </c>
      <c r="E291">
        <v>3</v>
      </c>
      <c r="F291" t="s">
        <v>67</v>
      </c>
      <c r="G291" t="s">
        <v>68</v>
      </c>
      <c r="H291">
        <v>1</v>
      </c>
    </row>
    <row r="292" spans="1:8" x14ac:dyDescent="0.3">
      <c r="A292" t="s">
        <v>21</v>
      </c>
      <c r="B292" t="s">
        <v>2</v>
      </c>
      <c r="C292" t="s">
        <v>9</v>
      </c>
      <c r="D292" t="s">
        <v>7</v>
      </c>
      <c r="E292">
        <v>3</v>
      </c>
      <c r="F292" t="s">
        <v>67</v>
      </c>
      <c r="G292" t="s">
        <v>68</v>
      </c>
      <c r="H292">
        <v>1</v>
      </c>
    </row>
    <row r="293" spans="1:8" x14ac:dyDescent="0.3">
      <c r="A293" t="s">
        <v>21</v>
      </c>
      <c r="B293" t="s">
        <v>2</v>
      </c>
      <c r="C293" t="s">
        <v>9</v>
      </c>
      <c r="D293" t="s">
        <v>7</v>
      </c>
      <c r="E293">
        <v>3</v>
      </c>
      <c r="F293" t="s">
        <v>67</v>
      </c>
      <c r="G293" t="s">
        <v>68</v>
      </c>
      <c r="H293">
        <v>1</v>
      </c>
    </row>
    <row r="294" spans="1:8" x14ac:dyDescent="0.3">
      <c r="A294" t="s">
        <v>21</v>
      </c>
      <c r="B294" t="s">
        <v>2</v>
      </c>
      <c r="C294" t="s">
        <v>9</v>
      </c>
      <c r="D294" t="s">
        <v>7</v>
      </c>
      <c r="E294">
        <v>3</v>
      </c>
      <c r="F294" t="s">
        <v>67</v>
      </c>
      <c r="G294" t="s">
        <v>68</v>
      </c>
      <c r="H294">
        <v>1</v>
      </c>
    </row>
    <row r="295" spans="1:8" x14ac:dyDescent="0.3">
      <c r="A295" t="s">
        <v>21</v>
      </c>
      <c r="B295" t="s">
        <v>2</v>
      </c>
      <c r="C295" t="s">
        <v>9</v>
      </c>
      <c r="D295" t="s">
        <v>7</v>
      </c>
      <c r="E295">
        <v>3</v>
      </c>
      <c r="F295" t="s">
        <v>67</v>
      </c>
      <c r="G295" t="s">
        <v>68</v>
      </c>
      <c r="H295">
        <v>1</v>
      </c>
    </row>
    <row r="296" spans="1:8" x14ac:dyDescent="0.3">
      <c r="A296" t="s">
        <v>21</v>
      </c>
      <c r="B296" t="s">
        <v>2</v>
      </c>
      <c r="C296" t="s">
        <v>9</v>
      </c>
      <c r="D296" t="s">
        <v>7</v>
      </c>
      <c r="E296">
        <v>3</v>
      </c>
      <c r="F296" t="s">
        <v>67</v>
      </c>
      <c r="G296" t="s">
        <v>68</v>
      </c>
      <c r="H296">
        <v>1</v>
      </c>
    </row>
    <row r="297" spans="1:8" x14ac:dyDescent="0.3">
      <c r="A297" t="s">
        <v>21</v>
      </c>
      <c r="B297" t="s">
        <v>2</v>
      </c>
      <c r="C297" t="s">
        <v>9</v>
      </c>
      <c r="D297" t="s">
        <v>7</v>
      </c>
      <c r="E297">
        <v>3</v>
      </c>
      <c r="F297" t="s">
        <v>67</v>
      </c>
      <c r="G297" t="s">
        <v>68</v>
      </c>
      <c r="H297">
        <v>1</v>
      </c>
    </row>
    <row r="298" spans="1:8" x14ac:dyDescent="0.3">
      <c r="A298" t="s">
        <v>21</v>
      </c>
      <c r="B298" t="s">
        <v>2</v>
      </c>
      <c r="C298" t="s">
        <v>9</v>
      </c>
      <c r="D298" t="s">
        <v>7</v>
      </c>
      <c r="E298">
        <v>3</v>
      </c>
      <c r="F298" t="s">
        <v>67</v>
      </c>
      <c r="G298" t="s">
        <v>68</v>
      </c>
      <c r="H298">
        <v>1</v>
      </c>
    </row>
    <row r="299" spans="1:8" x14ac:dyDescent="0.3">
      <c r="A299" t="s">
        <v>21</v>
      </c>
      <c r="B299" t="s">
        <v>2</v>
      </c>
      <c r="C299" t="s">
        <v>9</v>
      </c>
      <c r="D299" t="s">
        <v>7</v>
      </c>
      <c r="E299">
        <v>3</v>
      </c>
      <c r="F299" t="s">
        <v>67</v>
      </c>
      <c r="G299" t="s">
        <v>68</v>
      </c>
      <c r="H299">
        <v>1</v>
      </c>
    </row>
    <row r="300" spans="1:8" x14ac:dyDescent="0.3">
      <c r="A300" t="s">
        <v>21</v>
      </c>
      <c r="B300" t="s">
        <v>2</v>
      </c>
      <c r="C300" t="s">
        <v>9</v>
      </c>
      <c r="D300" t="s">
        <v>7</v>
      </c>
      <c r="E300">
        <v>3</v>
      </c>
      <c r="F300" t="s">
        <v>67</v>
      </c>
      <c r="G300" t="s">
        <v>68</v>
      </c>
      <c r="H300">
        <v>1</v>
      </c>
    </row>
    <row r="301" spans="1:8" x14ac:dyDescent="0.3">
      <c r="A301" t="s">
        <v>21</v>
      </c>
      <c r="B301" t="s">
        <v>2</v>
      </c>
      <c r="C301" t="s">
        <v>9</v>
      </c>
      <c r="D301" t="s">
        <v>7</v>
      </c>
      <c r="E301">
        <v>3</v>
      </c>
      <c r="F301" t="s">
        <v>67</v>
      </c>
      <c r="G301" t="s">
        <v>68</v>
      </c>
      <c r="H301">
        <v>1</v>
      </c>
    </row>
    <row r="302" spans="1:8" x14ac:dyDescent="0.3">
      <c r="A302" t="s">
        <v>21</v>
      </c>
      <c r="B302" t="s">
        <v>2</v>
      </c>
      <c r="C302" t="s">
        <v>9</v>
      </c>
      <c r="D302" t="s">
        <v>7</v>
      </c>
      <c r="E302">
        <v>3</v>
      </c>
      <c r="F302" t="s">
        <v>67</v>
      </c>
      <c r="G302" t="s">
        <v>68</v>
      </c>
      <c r="H302">
        <v>1</v>
      </c>
    </row>
    <row r="303" spans="1:8" x14ac:dyDescent="0.3">
      <c r="A303" t="s">
        <v>21</v>
      </c>
      <c r="B303" t="s">
        <v>2</v>
      </c>
      <c r="C303" t="s">
        <v>9</v>
      </c>
      <c r="D303" t="s">
        <v>7</v>
      </c>
      <c r="E303">
        <v>3</v>
      </c>
      <c r="F303" t="s">
        <v>67</v>
      </c>
      <c r="G303" t="s">
        <v>68</v>
      </c>
      <c r="H303">
        <v>1</v>
      </c>
    </row>
    <row r="304" spans="1:8" x14ac:dyDescent="0.3">
      <c r="A304" t="s">
        <v>21</v>
      </c>
      <c r="B304" t="s">
        <v>2</v>
      </c>
      <c r="C304" t="s">
        <v>9</v>
      </c>
      <c r="D304" t="s">
        <v>7</v>
      </c>
      <c r="E304">
        <v>3</v>
      </c>
      <c r="F304" t="s">
        <v>67</v>
      </c>
      <c r="G304" t="s">
        <v>68</v>
      </c>
      <c r="H304">
        <v>1</v>
      </c>
    </row>
    <row r="305" spans="1:8" x14ac:dyDescent="0.3">
      <c r="A305" t="s">
        <v>21</v>
      </c>
      <c r="B305" t="s">
        <v>2</v>
      </c>
      <c r="C305" t="s">
        <v>9</v>
      </c>
      <c r="D305" t="s">
        <v>7</v>
      </c>
      <c r="E305">
        <v>3</v>
      </c>
      <c r="F305" t="s">
        <v>67</v>
      </c>
      <c r="G305" t="s">
        <v>68</v>
      </c>
      <c r="H305">
        <v>1</v>
      </c>
    </row>
    <row r="306" spans="1:8" x14ac:dyDescent="0.3">
      <c r="A306" t="s">
        <v>21</v>
      </c>
      <c r="B306" t="s">
        <v>2</v>
      </c>
      <c r="C306" t="s">
        <v>9</v>
      </c>
      <c r="D306" t="s">
        <v>7</v>
      </c>
      <c r="E306">
        <v>3</v>
      </c>
      <c r="F306" t="s">
        <v>67</v>
      </c>
      <c r="G306" t="s">
        <v>68</v>
      </c>
      <c r="H306">
        <v>1</v>
      </c>
    </row>
    <row r="307" spans="1:8" x14ac:dyDescent="0.3">
      <c r="A307" t="s">
        <v>21</v>
      </c>
      <c r="B307" t="s">
        <v>2</v>
      </c>
      <c r="C307" t="s">
        <v>9</v>
      </c>
      <c r="D307" t="s">
        <v>7</v>
      </c>
      <c r="E307">
        <v>3</v>
      </c>
      <c r="F307" t="s">
        <v>67</v>
      </c>
      <c r="G307" t="s">
        <v>68</v>
      </c>
      <c r="H307">
        <v>1</v>
      </c>
    </row>
    <row r="308" spans="1:8" x14ac:dyDescent="0.3">
      <c r="A308" t="s">
        <v>21</v>
      </c>
      <c r="B308" t="s">
        <v>2</v>
      </c>
      <c r="C308" t="s">
        <v>9</v>
      </c>
      <c r="D308" t="s">
        <v>7</v>
      </c>
      <c r="E308">
        <v>3</v>
      </c>
      <c r="F308" t="s">
        <v>67</v>
      </c>
      <c r="G308" t="s">
        <v>68</v>
      </c>
      <c r="H308">
        <v>1</v>
      </c>
    </row>
    <row r="309" spans="1:8" x14ac:dyDescent="0.3">
      <c r="A309" t="s">
        <v>21</v>
      </c>
      <c r="B309" t="s">
        <v>2</v>
      </c>
      <c r="C309" t="s">
        <v>9</v>
      </c>
      <c r="D309" t="s">
        <v>7</v>
      </c>
      <c r="E309">
        <v>3</v>
      </c>
      <c r="F309" t="s">
        <v>67</v>
      </c>
      <c r="G309" t="s">
        <v>68</v>
      </c>
      <c r="H309">
        <v>1</v>
      </c>
    </row>
    <row r="310" spans="1:8" x14ac:dyDescent="0.3">
      <c r="A310" t="s">
        <v>21</v>
      </c>
      <c r="B310" t="s">
        <v>2</v>
      </c>
      <c r="C310" t="s">
        <v>9</v>
      </c>
      <c r="D310" t="s">
        <v>7</v>
      </c>
      <c r="E310">
        <v>3</v>
      </c>
      <c r="F310" t="s">
        <v>67</v>
      </c>
      <c r="G310" t="s">
        <v>68</v>
      </c>
      <c r="H310">
        <v>1</v>
      </c>
    </row>
    <row r="311" spans="1:8" x14ac:dyDescent="0.3">
      <c r="A311" t="s">
        <v>21</v>
      </c>
      <c r="B311" t="s">
        <v>2</v>
      </c>
      <c r="C311" t="s">
        <v>9</v>
      </c>
      <c r="D311" t="s">
        <v>7</v>
      </c>
      <c r="E311">
        <v>3</v>
      </c>
      <c r="F311" t="s">
        <v>67</v>
      </c>
      <c r="G311" t="s">
        <v>68</v>
      </c>
      <c r="H311">
        <v>1</v>
      </c>
    </row>
    <row r="312" spans="1:8" x14ac:dyDescent="0.3">
      <c r="A312" t="s">
        <v>21</v>
      </c>
      <c r="B312" t="s">
        <v>2</v>
      </c>
      <c r="C312" t="s">
        <v>9</v>
      </c>
      <c r="D312" t="s">
        <v>7</v>
      </c>
      <c r="E312">
        <v>3</v>
      </c>
      <c r="F312" t="s">
        <v>67</v>
      </c>
      <c r="G312" t="s">
        <v>68</v>
      </c>
      <c r="H312">
        <v>1</v>
      </c>
    </row>
    <row r="313" spans="1:8" x14ac:dyDescent="0.3">
      <c r="A313" t="s">
        <v>21</v>
      </c>
      <c r="B313" t="s">
        <v>2</v>
      </c>
      <c r="C313" t="s">
        <v>9</v>
      </c>
      <c r="D313" t="s">
        <v>7</v>
      </c>
      <c r="E313">
        <v>3</v>
      </c>
      <c r="F313" t="s">
        <v>67</v>
      </c>
      <c r="G313" t="s">
        <v>68</v>
      </c>
      <c r="H313">
        <v>1</v>
      </c>
    </row>
    <row r="314" spans="1:8" x14ac:dyDescent="0.3">
      <c r="A314" t="s">
        <v>21</v>
      </c>
      <c r="B314" t="s">
        <v>2</v>
      </c>
      <c r="C314" t="s">
        <v>9</v>
      </c>
      <c r="D314" t="s">
        <v>7</v>
      </c>
      <c r="E314">
        <v>3</v>
      </c>
      <c r="F314" t="s">
        <v>67</v>
      </c>
      <c r="G314" t="s">
        <v>68</v>
      </c>
      <c r="H314">
        <v>1</v>
      </c>
    </row>
    <row r="315" spans="1:8" x14ac:dyDescent="0.3">
      <c r="A315" t="s">
        <v>21</v>
      </c>
      <c r="B315" t="s">
        <v>2</v>
      </c>
      <c r="C315" t="s">
        <v>9</v>
      </c>
      <c r="D315" t="s">
        <v>7</v>
      </c>
      <c r="E315">
        <v>3</v>
      </c>
      <c r="F315" t="s">
        <v>67</v>
      </c>
      <c r="G315" t="s">
        <v>68</v>
      </c>
      <c r="H315">
        <v>1</v>
      </c>
    </row>
    <row r="316" spans="1:8" x14ac:dyDescent="0.3">
      <c r="A316" t="s">
        <v>21</v>
      </c>
      <c r="B316" t="s">
        <v>2</v>
      </c>
      <c r="C316" t="s">
        <v>9</v>
      </c>
      <c r="D316" t="s">
        <v>7</v>
      </c>
      <c r="E316">
        <v>3</v>
      </c>
      <c r="F316" t="s">
        <v>67</v>
      </c>
      <c r="G316" t="s">
        <v>68</v>
      </c>
      <c r="H316">
        <v>1</v>
      </c>
    </row>
    <row r="317" spans="1:8" x14ac:dyDescent="0.3">
      <c r="A317" t="s">
        <v>21</v>
      </c>
      <c r="B317" t="s">
        <v>2</v>
      </c>
      <c r="C317" t="s">
        <v>9</v>
      </c>
      <c r="D317" t="s">
        <v>7</v>
      </c>
      <c r="E317">
        <v>3</v>
      </c>
      <c r="F317" t="s">
        <v>67</v>
      </c>
      <c r="G317" t="s">
        <v>68</v>
      </c>
      <c r="H317">
        <v>1</v>
      </c>
    </row>
    <row r="318" spans="1:8" x14ac:dyDescent="0.3">
      <c r="A318" t="s">
        <v>21</v>
      </c>
      <c r="B318" t="s">
        <v>2</v>
      </c>
      <c r="C318" t="s">
        <v>9</v>
      </c>
      <c r="D318" t="s">
        <v>7</v>
      </c>
      <c r="E318">
        <v>3</v>
      </c>
      <c r="F318" t="s">
        <v>67</v>
      </c>
      <c r="G318" t="s">
        <v>68</v>
      </c>
      <c r="H318">
        <v>1</v>
      </c>
    </row>
    <row r="319" spans="1:8" x14ac:dyDescent="0.3">
      <c r="A319" t="s">
        <v>21</v>
      </c>
      <c r="B319" t="s">
        <v>2</v>
      </c>
      <c r="C319" t="s">
        <v>9</v>
      </c>
      <c r="D319" t="s">
        <v>7</v>
      </c>
      <c r="E319">
        <v>3</v>
      </c>
      <c r="F319" t="s">
        <v>67</v>
      </c>
      <c r="G319" t="s">
        <v>68</v>
      </c>
      <c r="H319">
        <v>1</v>
      </c>
    </row>
    <row r="320" spans="1:8" x14ac:dyDescent="0.3">
      <c r="A320" t="s">
        <v>21</v>
      </c>
      <c r="B320" t="s">
        <v>2</v>
      </c>
      <c r="C320" t="s">
        <v>9</v>
      </c>
      <c r="D320" t="s">
        <v>7</v>
      </c>
      <c r="E320">
        <v>3</v>
      </c>
      <c r="F320" t="s">
        <v>67</v>
      </c>
      <c r="G320" t="s">
        <v>68</v>
      </c>
      <c r="H320">
        <v>1</v>
      </c>
    </row>
    <row r="321" spans="1:8" x14ac:dyDescent="0.3">
      <c r="A321" t="s">
        <v>21</v>
      </c>
      <c r="B321" t="s">
        <v>2</v>
      </c>
      <c r="C321" t="s">
        <v>9</v>
      </c>
      <c r="D321" t="s">
        <v>7</v>
      </c>
      <c r="E321">
        <v>3</v>
      </c>
      <c r="F321" t="s">
        <v>67</v>
      </c>
      <c r="G321" t="s">
        <v>68</v>
      </c>
      <c r="H321">
        <v>1</v>
      </c>
    </row>
    <row r="322" spans="1:8" x14ac:dyDescent="0.3">
      <c r="A322" t="s">
        <v>21</v>
      </c>
      <c r="B322" t="s">
        <v>2</v>
      </c>
      <c r="C322" t="s">
        <v>9</v>
      </c>
      <c r="D322" t="s">
        <v>7</v>
      </c>
      <c r="E322">
        <v>3</v>
      </c>
      <c r="F322" t="s">
        <v>67</v>
      </c>
      <c r="G322" t="s">
        <v>68</v>
      </c>
      <c r="H322">
        <v>1</v>
      </c>
    </row>
    <row r="323" spans="1:8" x14ac:dyDescent="0.3">
      <c r="A323" t="s">
        <v>21</v>
      </c>
      <c r="B323" t="s">
        <v>2</v>
      </c>
      <c r="C323" t="s">
        <v>9</v>
      </c>
      <c r="D323" t="s">
        <v>7</v>
      </c>
      <c r="E323">
        <v>1</v>
      </c>
      <c r="F323" t="s">
        <v>67</v>
      </c>
      <c r="G323" t="s">
        <v>68</v>
      </c>
      <c r="H323">
        <v>1</v>
      </c>
    </row>
    <row r="324" spans="1:8" x14ac:dyDescent="0.3">
      <c r="A324" t="s">
        <v>21</v>
      </c>
      <c r="B324" t="s">
        <v>2</v>
      </c>
      <c r="C324" t="s">
        <v>9</v>
      </c>
      <c r="D324" t="s">
        <v>7</v>
      </c>
      <c r="E324">
        <v>2</v>
      </c>
      <c r="F324" t="s">
        <v>67</v>
      </c>
      <c r="G324" t="s">
        <v>68</v>
      </c>
      <c r="H324">
        <v>1</v>
      </c>
    </row>
    <row r="325" spans="1:8" x14ac:dyDescent="0.3">
      <c r="A325" t="s">
        <v>21</v>
      </c>
      <c r="B325" t="s">
        <v>2</v>
      </c>
      <c r="C325" t="s">
        <v>9</v>
      </c>
      <c r="D325" t="s">
        <v>7</v>
      </c>
      <c r="E325">
        <v>3</v>
      </c>
      <c r="F325" t="s">
        <v>67</v>
      </c>
      <c r="G325" t="s">
        <v>68</v>
      </c>
      <c r="H325">
        <v>1</v>
      </c>
    </row>
    <row r="326" spans="1:8" x14ac:dyDescent="0.3">
      <c r="A326" t="s">
        <v>21</v>
      </c>
      <c r="B326" t="s">
        <v>2</v>
      </c>
      <c r="C326" t="s">
        <v>9</v>
      </c>
      <c r="D326" t="s">
        <v>7</v>
      </c>
      <c r="E326">
        <v>3</v>
      </c>
      <c r="F326" t="s">
        <v>67</v>
      </c>
      <c r="G326" t="s">
        <v>68</v>
      </c>
      <c r="H326">
        <v>1</v>
      </c>
    </row>
    <row r="327" spans="1:8" x14ac:dyDescent="0.3">
      <c r="A327" t="s">
        <v>21</v>
      </c>
      <c r="B327" t="s">
        <v>2</v>
      </c>
      <c r="C327" t="s">
        <v>9</v>
      </c>
      <c r="D327" t="s">
        <v>7</v>
      </c>
      <c r="E327">
        <v>3</v>
      </c>
      <c r="F327" t="s">
        <v>67</v>
      </c>
      <c r="G327" t="s">
        <v>68</v>
      </c>
      <c r="H327">
        <v>1</v>
      </c>
    </row>
    <row r="328" spans="1:8" x14ac:dyDescent="0.3">
      <c r="A328" t="s">
        <v>21</v>
      </c>
      <c r="B328" t="s">
        <v>2</v>
      </c>
      <c r="C328" t="s">
        <v>9</v>
      </c>
      <c r="D328" t="s">
        <v>7</v>
      </c>
      <c r="E328">
        <v>1</v>
      </c>
      <c r="F328" t="s">
        <v>67</v>
      </c>
      <c r="G328" t="s">
        <v>68</v>
      </c>
      <c r="H328">
        <v>1</v>
      </c>
    </row>
    <row r="329" spans="1:8" x14ac:dyDescent="0.3">
      <c r="A329" t="s">
        <v>21</v>
      </c>
      <c r="B329" t="s">
        <v>2</v>
      </c>
      <c r="C329" t="s">
        <v>9</v>
      </c>
      <c r="D329" t="s">
        <v>7</v>
      </c>
      <c r="E329">
        <v>2</v>
      </c>
      <c r="F329" t="s">
        <v>67</v>
      </c>
      <c r="G329" t="s">
        <v>68</v>
      </c>
      <c r="H329">
        <v>1</v>
      </c>
    </row>
    <row r="330" spans="1:8" x14ac:dyDescent="0.3">
      <c r="A330" t="s">
        <v>21</v>
      </c>
      <c r="B330" t="s">
        <v>2</v>
      </c>
      <c r="C330" t="s">
        <v>9</v>
      </c>
      <c r="D330" t="s">
        <v>7</v>
      </c>
      <c r="E330">
        <v>3</v>
      </c>
      <c r="F330" t="s">
        <v>67</v>
      </c>
      <c r="G330" t="s">
        <v>68</v>
      </c>
      <c r="H330">
        <v>1</v>
      </c>
    </row>
    <row r="331" spans="1:8" x14ac:dyDescent="0.3">
      <c r="A331" t="s">
        <v>21</v>
      </c>
      <c r="B331" t="s">
        <v>2</v>
      </c>
      <c r="C331" t="s">
        <v>9</v>
      </c>
      <c r="D331" t="s">
        <v>7</v>
      </c>
      <c r="E331">
        <v>3</v>
      </c>
      <c r="F331" t="s">
        <v>67</v>
      </c>
      <c r="G331" t="s">
        <v>68</v>
      </c>
      <c r="H331">
        <v>1</v>
      </c>
    </row>
    <row r="332" spans="1:8" x14ac:dyDescent="0.3">
      <c r="A332" t="s">
        <v>21</v>
      </c>
      <c r="B332" t="s">
        <v>2</v>
      </c>
      <c r="C332" t="s">
        <v>9</v>
      </c>
      <c r="D332" t="s">
        <v>7</v>
      </c>
      <c r="E332">
        <v>3</v>
      </c>
      <c r="F332" t="s">
        <v>67</v>
      </c>
      <c r="G332" t="s">
        <v>68</v>
      </c>
      <c r="H332">
        <v>1</v>
      </c>
    </row>
    <row r="333" spans="1:8" x14ac:dyDescent="0.3">
      <c r="A333" t="s">
        <v>21</v>
      </c>
      <c r="B333" t="s">
        <v>2</v>
      </c>
      <c r="C333" t="s">
        <v>9</v>
      </c>
      <c r="D333" t="s">
        <v>7</v>
      </c>
      <c r="E333">
        <v>1</v>
      </c>
      <c r="F333" t="s">
        <v>67</v>
      </c>
      <c r="G333" t="s">
        <v>68</v>
      </c>
      <c r="H333">
        <v>1</v>
      </c>
    </row>
    <row r="334" spans="1:8" x14ac:dyDescent="0.3">
      <c r="A334" t="s">
        <v>21</v>
      </c>
      <c r="B334" t="s">
        <v>2</v>
      </c>
      <c r="C334" t="s">
        <v>9</v>
      </c>
      <c r="D334" t="s">
        <v>7</v>
      </c>
      <c r="E334">
        <v>2</v>
      </c>
      <c r="F334" t="s">
        <v>67</v>
      </c>
      <c r="G334" t="s">
        <v>68</v>
      </c>
      <c r="H334">
        <v>1</v>
      </c>
    </row>
    <row r="335" spans="1:8" x14ac:dyDescent="0.3">
      <c r="A335" t="s">
        <v>21</v>
      </c>
      <c r="B335" t="s">
        <v>2</v>
      </c>
      <c r="C335" t="s">
        <v>9</v>
      </c>
      <c r="D335" t="s">
        <v>7</v>
      </c>
      <c r="E335">
        <v>3</v>
      </c>
      <c r="F335" t="s">
        <v>67</v>
      </c>
      <c r="G335" t="s">
        <v>68</v>
      </c>
      <c r="H335">
        <v>1</v>
      </c>
    </row>
    <row r="336" spans="1:8" x14ac:dyDescent="0.3">
      <c r="A336" t="s">
        <v>21</v>
      </c>
      <c r="B336" t="s">
        <v>2</v>
      </c>
      <c r="C336" t="s">
        <v>9</v>
      </c>
      <c r="D336" t="s">
        <v>7</v>
      </c>
      <c r="E336">
        <v>3</v>
      </c>
      <c r="F336" t="s">
        <v>67</v>
      </c>
      <c r="G336" t="s">
        <v>68</v>
      </c>
      <c r="H336">
        <v>1</v>
      </c>
    </row>
    <row r="337" spans="1:8" x14ac:dyDescent="0.3">
      <c r="A337" t="s">
        <v>21</v>
      </c>
      <c r="B337" t="s">
        <v>2</v>
      </c>
      <c r="C337" t="s">
        <v>9</v>
      </c>
      <c r="D337" t="s">
        <v>7</v>
      </c>
      <c r="E337">
        <v>3</v>
      </c>
      <c r="F337" t="s">
        <v>67</v>
      </c>
      <c r="G337" t="s">
        <v>68</v>
      </c>
      <c r="H337">
        <v>1</v>
      </c>
    </row>
    <row r="338" spans="1:8" x14ac:dyDescent="0.3">
      <c r="A338" t="s">
        <v>21</v>
      </c>
      <c r="B338" t="s">
        <v>2</v>
      </c>
      <c r="C338" t="s">
        <v>9</v>
      </c>
      <c r="D338" t="s">
        <v>7</v>
      </c>
      <c r="E338">
        <v>1</v>
      </c>
      <c r="F338" t="s">
        <v>67</v>
      </c>
      <c r="G338" t="s">
        <v>68</v>
      </c>
      <c r="H338">
        <v>1</v>
      </c>
    </row>
    <row r="339" spans="1:8" x14ac:dyDescent="0.3">
      <c r="A339" t="s">
        <v>21</v>
      </c>
      <c r="B339" t="s">
        <v>2</v>
      </c>
      <c r="C339" t="s">
        <v>9</v>
      </c>
      <c r="D339" t="s">
        <v>7</v>
      </c>
      <c r="E339">
        <v>2</v>
      </c>
      <c r="F339" t="s">
        <v>67</v>
      </c>
      <c r="G339" t="s">
        <v>68</v>
      </c>
      <c r="H339">
        <v>1</v>
      </c>
    </row>
    <row r="340" spans="1:8" x14ac:dyDescent="0.3">
      <c r="A340" t="s">
        <v>21</v>
      </c>
      <c r="B340" t="s">
        <v>2</v>
      </c>
      <c r="C340" t="s">
        <v>9</v>
      </c>
      <c r="D340" t="s">
        <v>7</v>
      </c>
      <c r="E340">
        <v>3</v>
      </c>
      <c r="F340" t="s">
        <v>67</v>
      </c>
      <c r="G340" t="s">
        <v>68</v>
      </c>
      <c r="H340">
        <v>1</v>
      </c>
    </row>
    <row r="341" spans="1:8" x14ac:dyDescent="0.3">
      <c r="A341" t="s">
        <v>21</v>
      </c>
      <c r="B341" t="s">
        <v>2</v>
      </c>
      <c r="C341" t="s">
        <v>9</v>
      </c>
      <c r="D341" t="s">
        <v>7</v>
      </c>
      <c r="E341">
        <v>3</v>
      </c>
      <c r="F341" t="s">
        <v>67</v>
      </c>
      <c r="G341" t="s">
        <v>68</v>
      </c>
      <c r="H341">
        <v>1</v>
      </c>
    </row>
    <row r="342" spans="1:8" x14ac:dyDescent="0.3">
      <c r="A342" t="s">
        <v>21</v>
      </c>
      <c r="B342" t="s">
        <v>2</v>
      </c>
      <c r="C342" t="s">
        <v>9</v>
      </c>
      <c r="D342" t="s">
        <v>7</v>
      </c>
      <c r="E342">
        <v>3</v>
      </c>
      <c r="F342" t="s">
        <v>67</v>
      </c>
      <c r="G342" t="s">
        <v>68</v>
      </c>
      <c r="H342">
        <v>1</v>
      </c>
    </row>
    <row r="343" spans="1:8" x14ac:dyDescent="0.3">
      <c r="A343" t="s">
        <v>21</v>
      </c>
      <c r="B343" t="s">
        <v>2</v>
      </c>
      <c r="C343" t="s">
        <v>9</v>
      </c>
      <c r="D343" t="s">
        <v>7</v>
      </c>
      <c r="E343">
        <v>1</v>
      </c>
      <c r="F343" t="s">
        <v>67</v>
      </c>
      <c r="G343" t="s">
        <v>68</v>
      </c>
      <c r="H343">
        <v>1</v>
      </c>
    </row>
    <row r="344" spans="1:8" x14ac:dyDescent="0.3">
      <c r="A344" t="s">
        <v>21</v>
      </c>
      <c r="B344" t="s">
        <v>2</v>
      </c>
      <c r="C344" t="s">
        <v>9</v>
      </c>
      <c r="D344" t="s">
        <v>7</v>
      </c>
      <c r="E344">
        <v>2</v>
      </c>
      <c r="F344" t="s">
        <v>67</v>
      </c>
      <c r="G344" t="s">
        <v>68</v>
      </c>
      <c r="H344">
        <v>1</v>
      </c>
    </row>
    <row r="345" spans="1:8" x14ac:dyDescent="0.3">
      <c r="A345" t="s">
        <v>21</v>
      </c>
      <c r="B345" t="s">
        <v>2</v>
      </c>
      <c r="C345" t="s">
        <v>9</v>
      </c>
      <c r="D345" t="s">
        <v>7</v>
      </c>
      <c r="E345">
        <v>3</v>
      </c>
      <c r="F345" t="s">
        <v>67</v>
      </c>
      <c r="G345" t="s">
        <v>68</v>
      </c>
      <c r="H345">
        <v>1</v>
      </c>
    </row>
    <row r="346" spans="1:8" x14ac:dyDescent="0.3">
      <c r="A346" t="s">
        <v>21</v>
      </c>
      <c r="B346" t="s">
        <v>2</v>
      </c>
      <c r="C346" t="s">
        <v>9</v>
      </c>
      <c r="D346" t="s">
        <v>7</v>
      </c>
      <c r="E346">
        <v>3</v>
      </c>
      <c r="F346" t="s">
        <v>67</v>
      </c>
      <c r="G346" t="s">
        <v>68</v>
      </c>
      <c r="H346">
        <v>1</v>
      </c>
    </row>
    <row r="347" spans="1:8" x14ac:dyDescent="0.3">
      <c r="A347" t="s">
        <v>21</v>
      </c>
      <c r="B347" t="s">
        <v>2</v>
      </c>
      <c r="C347" t="s">
        <v>9</v>
      </c>
      <c r="D347" t="s">
        <v>7</v>
      </c>
      <c r="E347">
        <v>3</v>
      </c>
      <c r="F347" t="s">
        <v>67</v>
      </c>
      <c r="G347" t="s">
        <v>68</v>
      </c>
      <c r="H347">
        <v>1</v>
      </c>
    </row>
    <row r="348" spans="1:8" x14ac:dyDescent="0.3">
      <c r="A348" t="s">
        <v>21</v>
      </c>
      <c r="B348" t="s">
        <v>2</v>
      </c>
      <c r="C348" t="s">
        <v>9</v>
      </c>
      <c r="D348" t="s">
        <v>7</v>
      </c>
      <c r="E348">
        <v>3</v>
      </c>
      <c r="F348" t="s">
        <v>67</v>
      </c>
      <c r="G348" t="s">
        <v>68</v>
      </c>
      <c r="H348">
        <v>1</v>
      </c>
    </row>
    <row r="349" spans="1:8" x14ac:dyDescent="0.3">
      <c r="A349" t="s">
        <v>21</v>
      </c>
      <c r="B349" t="s">
        <v>2</v>
      </c>
      <c r="C349" t="s">
        <v>9</v>
      </c>
      <c r="D349" t="s">
        <v>7</v>
      </c>
      <c r="E349">
        <v>1</v>
      </c>
      <c r="F349" t="s">
        <v>67</v>
      </c>
      <c r="G349" t="s">
        <v>68</v>
      </c>
      <c r="H349">
        <v>1</v>
      </c>
    </row>
    <row r="350" spans="1:8" x14ac:dyDescent="0.3">
      <c r="A350" t="s">
        <v>21</v>
      </c>
      <c r="B350" t="s">
        <v>2</v>
      </c>
      <c r="C350" t="s">
        <v>9</v>
      </c>
      <c r="D350" t="s">
        <v>7</v>
      </c>
      <c r="E350">
        <v>2</v>
      </c>
      <c r="F350" t="s">
        <v>67</v>
      </c>
      <c r="G350" t="s">
        <v>68</v>
      </c>
      <c r="H350">
        <v>1</v>
      </c>
    </row>
    <row r="351" spans="1:8" x14ac:dyDescent="0.3">
      <c r="A351" t="s">
        <v>21</v>
      </c>
      <c r="B351" t="s">
        <v>2</v>
      </c>
      <c r="C351" t="s">
        <v>9</v>
      </c>
      <c r="D351" t="s">
        <v>7</v>
      </c>
      <c r="E351">
        <v>3</v>
      </c>
      <c r="F351" t="s">
        <v>67</v>
      </c>
      <c r="G351" t="s">
        <v>68</v>
      </c>
      <c r="H351">
        <v>1</v>
      </c>
    </row>
    <row r="352" spans="1:8" x14ac:dyDescent="0.3">
      <c r="A352" t="s">
        <v>21</v>
      </c>
      <c r="B352" t="s">
        <v>2</v>
      </c>
      <c r="C352" t="s">
        <v>9</v>
      </c>
      <c r="D352" t="s">
        <v>7</v>
      </c>
      <c r="E352">
        <v>3</v>
      </c>
      <c r="F352" t="s">
        <v>67</v>
      </c>
      <c r="G352" t="s">
        <v>68</v>
      </c>
      <c r="H352">
        <v>1</v>
      </c>
    </row>
    <row r="353" spans="1:8" x14ac:dyDescent="0.3">
      <c r="A353" t="s">
        <v>21</v>
      </c>
      <c r="B353" t="s">
        <v>2</v>
      </c>
      <c r="C353" t="s">
        <v>9</v>
      </c>
      <c r="D353" t="s">
        <v>7</v>
      </c>
      <c r="E353">
        <v>3</v>
      </c>
      <c r="F353" t="s">
        <v>67</v>
      </c>
      <c r="G353" t="s">
        <v>68</v>
      </c>
      <c r="H353">
        <v>1</v>
      </c>
    </row>
    <row r="354" spans="1:8" x14ac:dyDescent="0.3">
      <c r="A354" t="s">
        <v>21</v>
      </c>
      <c r="B354" t="s">
        <v>2</v>
      </c>
      <c r="C354" t="s">
        <v>9</v>
      </c>
      <c r="D354" t="s">
        <v>7</v>
      </c>
      <c r="E354">
        <v>1</v>
      </c>
      <c r="F354" t="s">
        <v>67</v>
      </c>
      <c r="G354" t="s">
        <v>68</v>
      </c>
      <c r="H354">
        <v>1</v>
      </c>
    </row>
    <row r="355" spans="1:8" x14ac:dyDescent="0.3">
      <c r="A355" t="s">
        <v>21</v>
      </c>
      <c r="B355" t="s">
        <v>2</v>
      </c>
      <c r="C355" t="s">
        <v>9</v>
      </c>
      <c r="D355" t="s">
        <v>7</v>
      </c>
      <c r="E355">
        <v>2</v>
      </c>
      <c r="F355" t="s">
        <v>67</v>
      </c>
      <c r="G355" t="s">
        <v>68</v>
      </c>
      <c r="H355">
        <v>1</v>
      </c>
    </row>
    <row r="356" spans="1:8" x14ac:dyDescent="0.3">
      <c r="A356" t="s">
        <v>21</v>
      </c>
      <c r="B356" t="s">
        <v>2</v>
      </c>
      <c r="C356" t="s">
        <v>9</v>
      </c>
      <c r="D356" t="s">
        <v>7</v>
      </c>
      <c r="E356">
        <v>3</v>
      </c>
      <c r="F356" t="s">
        <v>67</v>
      </c>
      <c r="G356" t="s">
        <v>68</v>
      </c>
      <c r="H356">
        <v>1</v>
      </c>
    </row>
    <row r="357" spans="1:8" x14ac:dyDescent="0.3">
      <c r="A357" t="s">
        <v>21</v>
      </c>
      <c r="B357" t="s">
        <v>2</v>
      </c>
      <c r="C357" t="s">
        <v>9</v>
      </c>
      <c r="D357" t="s">
        <v>7</v>
      </c>
      <c r="E357">
        <v>3</v>
      </c>
      <c r="F357" t="s">
        <v>67</v>
      </c>
      <c r="G357" t="s">
        <v>68</v>
      </c>
      <c r="H357">
        <v>1</v>
      </c>
    </row>
    <row r="358" spans="1:8" x14ac:dyDescent="0.3">
      <c r="A358" t="s">
        <v>21</v>
      </c>
      <c r="B358" t="s">
        <v>2</v>
      </c>
      <c r="C358" t="s">
        <v>9</v>
      </c>
      <c r="D358" t="s">
        <v>7</v>
      </c>
      <c r="E358">
        <v>3</v>
      </c>
      <c r="F358" t="s">
        <v>67</v>
      </c>
      <c r="G358" t="s">
        <v>68</v>
      </c>
      <c r="H358">
        <v>1</v>
      </c>
    </row>
    <row r="359" spans="1:8" x14ac:dyDescent="0.3">
      <c r="A359" t="s">
        <v>21</v>
      </c>
      <c r="B359" t="s">
        <v>2</v>
      </c>
      <c r="C359" t="s">
        <v>9</v>
      </c>
      <c r="D359" t="s">
        <v>7</v>
      </c>
      <c r="E359">
        <v>1</v>
      </c>
      <c r="F359" t="s">
        <v>67</v>
      </c>
      <c r="G359" t="s">
        <v>68</v>
      </c>
      <c r="H359">
        <v>1</v>
      </c>
    </row>
    <row r="360" spans="1:8" x14ac:dyDescent="0.3">
      <c r="A360" t="s">
        <v>21</v>
      </c>
      <c r="B360" t="s">
        <v>2</v>
      </c>
      <c r="C360" t="s">
        <v>9</v>
      </c>
      <c r="D360" t="s">
        <v>7</v>
      </c>
      <c r="E360">
        <v>2</v>
      </c>
      <c r="F360" t="s">
        <v>67</v>
      </c>
      <c r="G360" t="s">
        <v>68</v>
      </c>
      <c r="H360">
        <v>1</v>
      </c>
    </row>
    <row r="361" spans="1:8" x14ac:dyDescent="0.3">
      <c r="A361" t="s">
        <v>21</v>
      </c>
      <c r="B361" t="s">
        <v>2</v>
      </c>
      <c r="C361" t="s">
        <v>9</v>
      </c>
      <c r="D361" t="s">
        <v>7</v>
      </c>
      <c r="E361">
        <v>3</v>
      </c>
      <c r="F361" t="s">
        <v>67</v>
      </c>
      <c r="G361" t="s">
        <v>68</v>
      </c>
      <c r="H361">
        <v>1</v>
      </c>
    </row>
    <row r="362" spans="1:8" x14ac:dyDescent="0.3">
      <c r="A362" t="s">
        <v>21</v>
      </c>
      <c r="B362" t="s">
        <v>2</v>
      </c>
      <c r="C362" t="s">
        <v>9</v>
      </c>
      <c r="D362" t="s">
        <v>7</v>
      </c>
      <c r="E362">
        <v>3</v>
      </c>
      <c r="F362" t="s">
        <v>67</v>
      </c>
      <c r="G362" t="s">
        <v>68</v>
      </c>
      <c r="H362">
        <v>1</v>
      </c>
    </row>
    <row r="363" spans="1:8" x14ac:dyDescent="0.3">
      <c r="A363" t="s">
        <v>3</v>
      </c>
      <c r="B363" t="s">
        <v>2</v>
      </c>
      <c r="C363" t="s">
        <v>9</v>
      </c>
      <c r="D363" t="s">
        <v>7</v>
      </c>
      <c r="E363">
        <v>1</v>
      </c>
      <c r="F363" t="s">
        <v>69</v>
      </c>
      <c r="G363" t="s">
        <v>70</v>
      </c>
      <c r="H363">
        <v>1</v>
      </c>
    </row>
    <row r="364" spans="1:8" x14ac:dyDescent="0.3">
      <c r="A364" t="s">
        <v>3</v>
      </c>
      <c r="B364" t="s">
        <v>2</v>
      </c>
      <c r="C364" t="s">
        <v>9</v>
      </c>
      <c r="D364" t="s">
        <v>7</v>
      </c>
      <c r="E364">
        <v>2</v>
      </c>
      <c r="F364" t="s">
        <v>69</v>
      </c>
      <c r="G364" t="s">
        <v>70</v>
      </c>
      <c r="H364">
        <v>1</v>
      </c>
    </row>
    <row r="365" spans="1:8" x14ac:dyDescent="0.3">
      <c r="A365" t="s">
        <v>3</v>
      </c>
      <c r="B365" t="s">
        <v>2</v>
      </c>
      <c r="C365" t="s">
        <v>9</v>
      </c>
      <c r="D365" t="s">
        <v>7</v>
      </c>
      <c r="E365">
        <v>3</v>
      </c>
      <c r="F365" t="s">
        <v>69</v>
      </c>
      <c r="G365" t="s">
        <v>70</v>
      </c>
      <c r="H365">
        <v>1</v>
      </c>
    </row>
    <row r="366" spans="1:8" x14ac:dyDescent="0.3">
      <c r="A366" t="s">
        <v>3</v>
      </c>
      <c r="B366" t="s">
        <v>2</v>
      </c>
      <c r="C366" t="s">
        <v>9</v>
      </c>
      <c r="D366" t="s">
        <v>7</v>
      </c>
      <c r="E366">
        <v>3</v>
      </c>
      <c r="F366" t="s">
        <v>69</v>
      </c>
      <c r="G366" t="s">
        <v>70</v>
      </c>
      <c r="H366">
        <v>1</v>
      </c>
    </row>
    <row r="367" spans="1:8" x14ac:dyDescent="0.3">
      <c r="A367" t="s">
        <v>18</v>
      </c>
      <c r="B367" t="s">
        <v>2</v>
      </c>
      <c r="C367" t="s">
        <v>9</v>
      </c>
      <c r="D367" t="s">
        <v>7</v>
      </c>
      <c r="E367">
        <v>1</v>
      </c>
      <c r="F367" t="s">
        <v>71</v>
      </c>
      <c r="G367" t="s">
        <v>72</v>
      </c>
      <c r="H367">
        <v>1</v>
      </c>
    </row>
    <row r="368" spans="1:8" x14ac:dyDescent="0.3">
      <c r="A368" t="s">
        <v>18</v>
      </c>
      <c r="B368" t="s">
        <v>2</v>
      </c>
      <c r="C368" t="s">
        <v>9</v>
      </c>
      <c r="D368" t="s">
        <v>7</v>
      </c>
      <c r="E368">
        <v>1</v>
      </c>
      <c r="F368" t="s">
        <v>73</v>
      </c>
      <c r="G368" t="s">
        <v>74</v>
      </c>
      <c r="H368">
        <v>1</v>
      </c>
    </row>
    <row r="369" spans="1:8" x14ac:dyDescent="0.3">
      <c r="A369" t="s">
        <v>18</v>
      </c>
      <c r="B369" t="s">
        <v>2</v>
      </c>
      <c r="C369" t="s">
        <v>9</v>
      </c>
      <c r="D369" t="s">
        <v>7</v>
      </c>
      <c r="E369">
        <v>1</v>
      </c>
      <c r="F369" t="s">
        <v>73</v>
      </c>
      <c r="G369" t="s">
        <v>74</v>
      </c>
      <c r="H369">
        <v>1</v>
      </c>
    </row>
    <row r="370" spans="1:8" x14ac:dyDescent="0.3">
      <c r="A370" t="s">
        <v>18</v>
      </c>
      <c r="B370" t="s">
        <v>2</v>
      </c>
      <c r="C370" t="s">
        <v>9</v>
      </c>
      <c r="D370" t="s">
        <v>7</v>
      </c>
      <c r="E370">
        <v>1</v>
      </c>
      <c r="F370" t="s">
        <v>73</v>
      </c>
      <c r="G370" t="s">
        <v>74</v>
      </c>
      <c r="H370">
        <v>1</v>
      </c>
    </row>
    <row r="371" spans="1:8" x14ac:dyDescent="0.3">
      <c r="A371" t="s">
        <v>18</v>
      </c>
      <c r="B371" t="s">
        <v>2</v>
      </c>
      <c r="C371" t="s">
        <v>9</v>
      </c>
      <c r="D371" t="s">
        <v>7</v>
      </c>
      <c r="E371">
        <v>1</v>
      </c>
      <c r="F371" t="s">
        <v>73</v>
      </c>
      <c r="G371" t="s">
        <v>74</v>
      </c>
      <c r="H371">
        <v>1</v>
      </c>
    </row>
    <row r="372" spans="1:8" x14ac:dyDescent="0.3">
      <c r="A372" t="s">
        <v>18</v>
      </c>
      <c r="B372" t="s">
        <v>2</v>
      </c>
      <c r="C372" t="s">
        <v>9</v>
      </c>
      <c r="D372" t="s">
        <v>7</v>
      </c>
      <c r="E372">
        <v>1</v>
      </c>
      <c r="F372" t="s">
        <v>73</v>
      </c>
      <c r="G372" t="s">
        <v>74</v>
      </c>
      <c r="H372">
        <v>1</v>
      </c>
    </row>
    <row r="373" spans="1:8" x14ac:dyDescent="0.3">
      <c r="A373" t="s">
        <v>18</v>
      </c>
      <c r="B373" t="s">
        <v>2</v>
      </c>
      <c r="C373" t="s">
        <v>9</v>
      </c>
      <c r="D373" t="s">
        <v>7</v>
      </c>
      <c r="E373">
        <v>1</v>
      </c>
      <c r="F373" t="s">
        <v>73</v>
      </c>
      <c r="G373" t="s">
        <v>74</v>
      </c>
      <c r="H373">
        <v>1</v>
      </c>
    </row>
    <row r="374" spans="1:8" x14ac:dyDescent="0.3">
      <c r="A374" t="s">
        <v>18</v>
      </c>
      <c r="B374" t="s">
        <v>2</v>
      </c>
      <c r="C374" t="s">
        <v>9</v>
      </c>
      <c r="D374" t="s">
        <v>7</v>
      </c>
      <c r="E374">
        <v>1</v>
      </c>
      <c r="F374" t="s">
        <v>73</v>
      </c>
      <c r="G374" t="s">
        <v>74</v>
      </c>
      <c r="H374">
        <v>1</v>
      </c>
    </row>
    <row r="375" spans="1:8" x14ac:dyDescent="0.3">
      <c r="A375" t="s">
        <v>18</v>
      </c>
      <c r="B375" t="s">
        <v>2</v>
      </c>
      <c r="C375" t="s">
        <v>9</v>
      </c>
      <c r="D375" t="s">
        <v>7</v>
      </c>
      <c r="E375">
        <v>1</v>
      </c>
      <c r="F375" t="s">
        <v>73</v>
      </c>
      <c r="G375" t="s">
        <v>74</v>
      </c>
      <c r="H375">
        <v>1</v>
      </c>
    </row>
    <row r="376" spans="1:8" x14ac:dyDescent="0.3">
      <c r="A376" t="s">
        <v>18</v>
      </c>
      <c r="B376" t="s">
        <v>2</v>
      </c>
      <c r="C376" t="s">
        <v>9</v>
      </c>
      <c r="D376" t="s">
        <v>7</v>
      </c>
      <c r="E376">
        <v>2</v>
      </c>
      <c r="F376" t="s">
        <v>73</v>
      </c>
      <c r="G376" t="s">
        <v>74</v>
      </c>
      <c r="H376">
        <v>1</v>
      </c>
    </row>
    <row r="377" spans="1:8" x14ac:dyDescent="0.3">
      <c r="A377" t="s">
        <v>18</v>
      </c>
      <c r="B377" t="s">
        <v>2</v>
      </c>
      <c r="C377" t="s">
        <v>9</v>
      </c>
      <c r="D377" t="s">
        <v>7</v>
      </c>
      <c r="E377">
        <v>2</v>
      </c>
      <c r="F377" t="s">
        <v>73</v>
      </c>
      <c r="G377" t="s">
        <v>74</v>
      </c>
      <c r="H377">
        <v>1</v>
      </c>
    </row>
    <row r="378" spans="1:8" x14ac:dyDescent="0.3">
      <c r="A378" t="s">
        <v>18</v>
      </c>
      <c r="B378" t="s">
        <v>2</v>
      </c>
      <c r="C378" t="s">
        <v>9</v>
      </c>
      <c r="D378" t="s">
        <v>7</v>
      </c>
      <c r="E378">
        <v>2</v>
      </c>
      <c r="F378" t="s">
        <v>73</v>
      </c>
      <c r="G378" t="s">
        <v>74</v>
      </c>
      <c r="H378">
        <v>1</v>
      </c>
    </row>
    <row r="379" spans="1:8" x14ac:dyDescent="0.3">
      <c r="A379" t="s">
        <v>13</v>
      </c>
      <c r="B379" t="s">
        <v>2</v>
      </c>
      <c r="C379" t="s">
        <v>9</v>
      </c>
      <c r="D379" t="s">
        <v>7</v>
      </c>
      <c r="E379">
        <v>2</v>
      </c>
      <c r="F379" t="s">
        <v>75</v>
      </c>
      <c r="G379" t="s">
        <v>76</v>
      </c>
      <c r="H379">
        <v>1</v>
      </c>
    </row>
    <row r="380" spans="1:8" x14ac:dyDescent="0.3">
      <c r="A380" t="s">
        <v>13</v>
      </c>
      <c r="B380" t="s">
        <v>2</v>
      </c>
      <c r="C380" t="s">
        <v>9</v>
      </c>
      <c r="D380" t="s">
        <v>7</v>
      </c>
      <c r="E380">
        <v>2</v>
      </c>
      <c r="F380" t="s">
        <v>75</v>
      </c>
      <c r="G380" t="s">
        <v>76</v>
      </c>
      <c r="H380">
        <v>1</v>
      </c>
    </row>
    <row r="381" spans="1:8" x14ac:dyDescent="0.3">
      <c r="A381" t="s">
        <v>13</v>
      </c>
      <c r="B381" t="s">
        <v>2</v>
      </c>
      <c r="C381" t="s">
        <v>9</v>
      </c>
      <c r="D381" t="s">
        <v>7</v>
      </c>
      <c r="E381">
        <v>2</v>
      </c>
      <c r="F381" t="s">
        <v>75</v>
      </c>
      <c r="G381" t="s">
        <v>76</v>
      </c>
      <c r="H381">
        <v>1</v>
      </c>
    </row>
    <row r="382" spans="1:8" x14ac:dyDescent="0.3">
      <c r="A382" t="s">
        <v>13</v>
      </c>
      <c r="B382" t="s">
        <v>2</v>
      </c>
      <c r="C382" t="s">
        <v>9</v>
      </c>
      <c r="D382" t="s">
        <v>7</v>
      </c>
      <c r="E382">
        <v>3</v>
      </c>
      <c r="F382" t="s">
        <v>75</v>
      </c>
      <c r="G382" t="s">
        <v>76</v>
      </c>
      <c r="H382">
        <v>1</v>
      </c>
    </row>
    <row r="383" spans="1:8" x14ac:dyDescent="0.3">
      <c r="A383" t="s">
        <v>13</v>
      </c>
      <c r="B383" t="s">
        <v>2</v>
      </c>
      <c r="C383" t="s">
        <v>9</v>
      </c>
      <c r="D383" t="s">
        <v>7</v>
      </c>
      <c r="E383">
        <v>3</v>
      </c>
      <c r="F383" t="s">
        <v>75</v>
      </c>
      <c r="G383" t="s">
        <v>76</v>
      </c>
      <c r="H383">
        <v>1</v>
      </c>
    </row>
    <row r="384" spans="1:8" x14ac:dyDescent="0.3">
      <c r="A384" t="s">
        <v>13</v>
      </c>
      <c r="B384" t="s">
        <v>2</v>
      </c>
      <c r="C384" t="s">
        <v>9</v>
      </c>
      <c r="D384" t="s">
        <v>7</v>
      </c>
      <c r="E384">
        <v>3</v>
      </c>
      <c r="F384" t="s">
        <v>77</v>
      </c>
      <c r="G384" t="s">
        <v>78</v>
      </c>
      <c r="H384">
        <v>1</v>
      </c>
    </row>
    <row r="385" spans="1:8" x14ac:dyDescent="0.3">
      <c r="A385" t="s">
        <v>13</v>
      </c>
      <c r="B385" t="s">
        <v>2</v>
      </c>
      <c r="C385" t="s">
        <v>9</v>
      </c>
      <c r="D385" t="s">
        <v>7</v>
      </c>
      <c r="E385">
        <v>1</v>
      </c>
      <c r="F385" t="s">
        <v>77</v>
      </c>
      <c r="G385" t="s">
        <v>78</v>
      </c>
      <c r="H385">
        <v>1</v>
      </c>
    </row>
    <row r="386" spans="1:8" x14ac:dyDescent="0.3">
      <c r="A386" t="s">
        <v>13</v>
      </c>
      <c r="B386" t="s">
        <v>2</v>
      </c>
      <c r="C386" t="s">
        <v>9</v>
      </c>
      <c r="D386" t="s">
        <v>7</v>
      </c>
      <c r="E386">
        <v>2</v>
      </c>
      <c r="F386" t="s">
        <v>77</v>
      </c>
      <c r="G386" t="s">
        <v>78</v>
      </c>
      <c r="H386">
        <v>1</v>
      </c>
    </row>
    <row r="387" spans="1:8" x14ac:dyDescent="0.3">
      <c r="A387" t="s">
        <v>13</v>
      </c>
      <c r="B387" t="s">
        <v>2</v>
      </c>
      <c r="C387" t="s">
        <v>9</v>
      </c>
      <c r="D387" t="s">
        <v>7</v>
      </c>
      <c r="E387">
        <v>1</v>
      </c>
      <c r="F387" t="s">
        <v>79</v>
      </c>
      <c r="G387" t="s">
        <v>80</v>
      </c>
      <c r="H387">
        <v>1</v>
      </c>
    </row>
    <row r="388" spans="1:8" x14ac:dyDescent="0.3">
      <c r="A388" t="s">
        <v>13</v>
      </c>
      <c r="B388" t="s">
        <v>2</v>
      </c>
      <c r="C388" t="s">
        <v>9</v>
      </c>
      <c r="D388" t="s">
        <v>7</v>
      </c>
      <c r="E388">
        <v>1</v>
      </c>
      <c r="F388" t="s">
        <v>79</v>
      </c>
      <c r="G388" t="s">
        <v>93</v>
      </c>
      <c r="H388">
        <v>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F2EE9-7C25-44B3-BC11-9704A7F2A841}">
  <dimension ref="B2:H40"/>
  <sheetViews>
    <sheetView workbookViewId="0">
      <selection activeCell="B22" sqref="B22:C24"/>
    </sheetView>
  </sheetViews>
  <sheetFormatPr baseColWidth="10" defaultRowHeight="14.4" x14ac:dyDescent="0.3"/>
  <cols>
    <col min="2" max="2" width="14.6640625" customWidth="1"/>
    <col min="3" max="3" width="49.77734375" customWidth="1"/>
    <col min="5" max="5" width="12.6640625" customWidth="1"/>
  </cols>
  <sheetData>
    <row r="2" spans="2:8" x14ac:dyDescent="0.3">
      <c r="B2" t="s">
        <v>88</v>
      </c>
      <c r="C2" t="s">
        <v>89</v>
      </c>
    </row>
    <row r="3" spans="2:8" x14ac:dyDescent="0.3">
      <c r="B3" t="s">
        <v>92</v>
      </c>
      <c r="C3" t="s">
        <v>81</v>
      </c>
    </row>
    <row r="4" spans="2:8" x14ac:dyDescent="0.3">
      <c r="B4" t="s">
        <v>91</v>
      </c>
      <c r="C4" t="str">
        <f>source!B2</f>
        <v>2023</v>
      </c>
    </row>
    <row r="5" spans="2:8" x14ac:dyDescent="0.3">
      <c r="B5" t="s">
        <v>90</v>
      </c>
      <c r="C5" t="str">
        <f>source!C2</f>
        <v>Janvier à Juin</v>
      </c>
    </row>
    <row r="8" spans="2:8" x14ac:dyDescent="0.3">
      <c r="B8" s="2" t="s">
        <v>85</v>
      </c>
      <c r="C8" s="2" t="s">
        <v>84</v>
      </c>
      <c r="D8" s="2" t="s">
        <v>86</v>
      </c>
      <c r="E8" s="2" t="s">
        <v>87</v>
      </c>
      <c r="F8" s="2" t="s">
        <v>94</v>
      </c>
      <c r="G8" s="2" t="s">
        <v>95</v>
      </c>
      <c r="H8" s="2" t="s">
        <v>96</v>
      </c>
    </row>
    <row r="9" spans="2:8" x14ac:dyDescent="0.3">
      <c r="B9" t="str">
        <f>_xlfn.XLOOKUP(C9,source!$G:$G,source!$A:$A,"non")</f>
        <v>62</v>
      </c>
      <c r="C9" t="str" cm="1">
        <f t="array" ref="C9:C40">_xlfn.UNIQUE(Tableau2[nom_epci])</f>
        <v>CU d'Arras</v>
      </c>
      <c r="D9">
        <f>SUMIF(Tableau2[nom_epci],tab_general!C9,Tableau2[nombre dossier])</f>
        <v>9</v>
      </c>
      <c r="E9">
        <f>SUMIFS(Tableau2[nombre dossier],Tableau2[nom_epci],tab_general!C9,Tableau2[issue],"1")</f>
        <v>4</v>
      </c>
      <c r="F9">
        <f>D9-E9</f>
        <v>5</v>
      </c>
      <c r="G9" s="1">
        <v>0.1</v>
      </c>
      <c r="H9">
        <f>G9*F9</f>
        <v>0.5</v>
      </c>
    </row>
    <row r="10" spans="2:8" x14ac:dyDescent="0.3">
      <c r="B10" t="str">
        <f>_xlfn.XLOOKUP(C10,source!$G:$G,source!$A:$A,"non")</f>
        <v>57</v>
      </c>
      <c r="C10" t="str">
        <v>Metz Métropole</v>
      </c>
      <c r="D10">
        <f>SUMIF(Tableau2[nom_epci],tab_general!C10,Tableau2[nombre dossier])</f>
        <v>39</v>
      </c>
      <c r="E10">
        <f>SUMIFS(Tableau2[nombre dossier],Tableau2[nom_epci],tab_general!C10,Tableau2[issue],"1")</f>
        <v>12</v>
      </c>
      <c r="F10">
        <f t="shared" ref="F10:F40" si="0">D10-E10</f>
        <v>27</v>
      </c>
      <c r="G10" s="1">
        <v>0.1</v>
      </c>
      <c r="H10">
        <f t="shared" ref="H10:H40" si="1">G10*F10</f>
        <v>2.7</v>
      </c>
    </row>
    <row r="11" spans="2:8" x14ac:dyDescent="0.3">
      <c r="B11" t="str">
        <f>_xlfn.XLOOKUP(C11,source!$G:$G,source!$A:$A,"non")</f>
        <v>57</v>
      </c>
      <c r="C11" t="str">
        <v>CC Rives de Moselle</v>
      </c>
      <c r="D11">
        <f>SUMIF(Tableau2[nom_epci],tab_general!C11,Tableau2[nombre dossier])</f>
        <v>2</v>
      </c>
      <c r="E11">
        <f>SUMIFS(Tableau2[nombre dossier],Tableau2[nom_epci],tab_general!C11,Tableau2[issue],"1")</f>
        <v>2</v>
      </c>
      <c r="F11">
        <f t="shared" si="0"/>
        <v>0</v>
      </c>
      <c r="G11" s="1">
        <v>0.1</v>
      </c>
      <c r="H11">
        <f t="shared" si="1"/>
        <v>0</v>
      </c>
    </row>
    <row r="12" spans="2:8" x14ac:dyDescent="0.3">
      <c r="B12" t="str">
        <f>_xlfn.XLOOKUP(C12,source!$G:$G,source!$A:$A,"non")</f>
        <v>54</v>
      </c>
      <c r="C12" t="str">
        <v>CC du Bassin de Pont-à-Mousson</v>
      </c>
      <c r="D12">
        <f>SUMIF(Tableau2[nom_epci],tab_general!C12,Tableau2[nombre dossier])</f>
        <v>4</v>
      </c>
      <c r="E12">
        <f>SUMIFS(Tableau2[nombre dossier],Tableau2[nom_epci],tab_general!C12,Tableau2[issue],"1")</f>
        <v>4</v>
      </c>
      <c r="F12">
        <f t="shared" si="0"/>
        <v>0</v>
      </c>
      <c r="G12" s="1">
        <v>0.1</v>
      </c>
      <c r="H12">
        <f t="shared" si="1"/>
        <v>0</v>
      </c>
    </row>
    <row r="13" spans="2:8" x14ac:dyDescent="0.3">
      <c r="B13" t="str">
        <f>_xlfn.XLOOKUP(C13,source!$G:$G,source!$A:$A,"non")</f>
        <v>59</v>
      </c>
      <c r="C13" t="str">
        <v>CA Maubeuge Val de Sambre</v>
      </c>
      <c r="D13">
        <f>SUMIF(Tableau2[nom_epci],tab_general!C13,Tableau2[nombre dossier])</f>
        <v>8</v>
      </c>
      <c r="E13">
        <f>SUMIFS(Tableau2[nombre dossier],Tableau2[nom_epci],tab_general!C13,Tableau2[issue],"1")</f>
        <v>8</v>
      </c>
      <c r="F13">
        <f t="shared" si="0"/>
        <v>0</v>
      </c>
      <c r="G13" s="1">
        <v>0.1</v>
      </c>
      <c r="H13">
        <f t="shared" si="1"/>
        <v>0</v>
      </c>
    </row>
    <row r="14" spans="2:8" x14ac:dyDescent="0.3">
      <c r="B14" t="str">
        <f>_xlfn.XLOOKUP(C14,source!$G:$G,source!$A:$A,"non")</f>
        <v>62</v>
      </c>
      <c r="C14" t="str">
        <v>CC Osartis Marquion</v>
      </c>
      <c r="D14">
        <f>SUMIF(Tableau2[nom_epci],tab_general!C14,Tableau2[nombre dossier])</f>
        <v>5</v>
      </c>
      <c r="E14">
        <f>SUMIFS(Tableau2[nombre dossier],Tableau2[nom_epci],tab_general!C14,Tableau2[issue],"1")</f>
        <v>5</v>
      </c>
      <c r="F14">
        <f t="shared" si="0"/>
        <v>0</v>
      </c>
      <c r="G14" s="1">
        <v>0.1</v>
      </c>
      <c r="H14">
        <f t="shared" si="1"/>
        <v>0</v>
      </c>
    </row>
    <row r="15" spans="2:8" x14ac:dyDescent="0.3">
      <c r="B15" t="str">
        <f>_xlfn.XLOOKUP(C15,source!$G:$G,source!$A:$A,"non")</f>
        <v>59</v>
      </c>
      <c r="C15" t="str">
        <v>CA Douaisis Agglo</v>
      </c>
      <c r="D15">
        <f>SUMIF(Tableau2[nom_epci],tab_general!C15,Tableau2[nombre dossier])</f>
        <v>12</v>
      </c>
      <c r="E15">
        <f>SUMIFS(Tableau2[nombre dossier],Tableau2[nom_epci],tab_general!C15,Tableau2[issue],"1")</f>
        <v>12</v>
      </c>
      <c r="F15">
        <f t="shared" si="0"/>
        <v>0</v>
      </c>
      <c r="G15" s="1">
        <v>0.1</v>
      </c>
      <c r="H15">
        <f t="shared" si="1"/>
        <v>0</v>
      </c>
    </row>
    <row r="16" spans="2:8" x14ac:dyDescent="0.3">
      <c r="B16" t="str">
        <f>_xlfn.XLOOKUP(C16,source!$G:$G,source!$A:$A,"non")</f>
        <v>25</v>
      </c>
      <c r="C16" t="str">
        <v>CA Pays de Montbéliard Agglomération</v>
      </c>
      <c r="D16">
        <f>SUMIF(Tableau2[nom_epci],tab_general!C16,Tableau2[nombre dossier])</f>
        <v>1</v>
      </c>
      <c r="E16">
        <f>SUMIFS(Tableau2[nombre dossier],Tableau2[nom_epci],tab_general!C16,Tableau2[issue],"1")</f>
        <v>1</v>
      </c>
      <c r="F16">
        <f t="shared" si="0"/>
        <v>0</v>
      </c>
      <c r="G16" s="1">
        <v>0.1</v>
      </c>
      <c r="H16">
        <f t="shared" si="1"/>
        <v>0</v>
      </c>
    </row>
    <row r="17" spans="2:8" x14ac:dyDescent="0.3">
      <c r="B17" t="str">
        <f>_xlfn.XLOOKUP(C17,source!$G:$G,source!$A:$A,"non")</f>
        <v>68</v>
      </c>
      <c r="C17" t="str">
        <v>CA Mulhouse Alsace Agglomération</v>
      </c>
      <c r="D17">
        <f>SUMIF(Tableau2[nom_epci],tab_general!C17,Tableau2[nombre dossier])</f>
        <v>10</v>
      </c>
      <c r="E17">
        <f>SUMIFS(Tableau2[nombre dossier],Tableau2[nom_epci],tab_general!C17,Tableau2[issue],"1")</f>
        <v>10</v>
      </c>
      <c r="F17">
        <f t="shared" si="0"/>
        <v>0</v>
      </c>
      <c r="G17" s="1">
        <v>0.1</v>
      </c>
      <c r="H17">
        <f t="shared" si="1"/>
        <v>0</v>
      </c>
    </row>
    <row r="18" spans="2:8" x14ac:dyDescent="0.3">
      <c r="B18" t="str">
        <f>_xlfn.XLOOKUP(C18,source!$G:$G,source!$A:$A,"non")</f>
        <v>68</v>
      </c>
      <c r="C18" t="str">
        <v>CC Sundgau</v>
      </c>
      <c r="D18">
        <f>SUMIF(Tableau2[nom_epci],tab_general!C18,Tableau2[nombre dossier])</f>
        <v>3</v>
      </c>
      <c r="E18">
        <f>SUMIFS(Tableau2[nombre dossier],Tableau2[nom_epci],tab_general!C18,Tableau2[issue],"1")</f>
        <v>3</v>
      </c>
      <c r="F18">
        <f t="shared" si="0"/>
        <v>0</v>
      </c>
      <c r="G18" s="1">
        <v>0.1</v>
      </c>
      <c r="H18">
        <f t="shared" si="1"/>
        <v>0</v>
      </c>
    </row>
    <row r="19" spans="2:8" x14ac:dyDescent="0.3">
      <c r="B19" t="str">
        <f>_xlfn.XLOOKUP(C19,source!$G:$G,source!$A:$A,"non")</f>
        <v>51</v>
      </c>
      <c r="C19" t="str">
        <v>CU du Grand Reims</v>
      </c>
      <c r="D19">
        <f>SUMIF(Tableau2[nom_epci],tab_general!C19,Tableau2[nombre dossier])</f>
        <v>25</v>
      </c>
      <c r="E19">
        <f>SUMIFS(Tableau2[nombre dossier],Tableau2[nom_epci],tab_general!C19,Tableau2[issue],"1")</f>
        <v>25</v>
      </c>
      <c r="F19">
        <f t="shared" si="0"/>
        <v>0</v>
      </c>
      <c r="G19" s="1">
        <v>0.1</v>
      </c>
      <c r="H19">
        <f t="shared" si="1"/>
        <v>0</v>
      </c>
    </row>
    <row r="20" spans="2:8" x14ac:dyDescent="0.3">
      <c r="B20" t="str">
        <f>_xlfn.XLOOKUP(C20,source!$G:$G,source!$A:$A,"non")</f>
        <v>54</v>
      </c>
      <c r="C20" t="str">
        <v>CC Meurthe, Mortagne, Moselle</v>
      </c>
      <c r="D20">
        <f>SUMIF(Tableau2[nom_epci],tab_general!C20,Tableau2[nombre dossier])</f>
        <v>14</v>
      </c>
      <c r="E20">
        <f>SUMIFS(Tableau2[nombre dossier],Tableau2[nom_epci],tab_general!C20,Tableau2[issue],"1")</f>
        <v>1</v>
      </c>
      <c r="F20">
        <f t="shared" si="0"/>
        <v>13</v>
      </c>
      <c r="G20" s="1">
        <v>0.1</v>
      </c>
      <c r="H20">
        <f t="shared" si="1"/>
        <v>1.3</v>
      </c>
    </row>
    <row r="21" spans="2:8" x14ac:dyDescent="0.3">
      <c r="B21" t="str">
        <f>_xlfn.XLOOKUP(C21,source!$G:$G,source!$A:$A,"non")</f>
        <v>51</v>
      </c>
      <c r="C21" t="str">
        <v>CA Épernay, Coteaux et Plaine de Champagne</v>
      </c>
      <c r="D21">
        <f>SUMIF(Tableau2[nom_epci],tab_general!C21,Tableau2[nombre dossier])</f>
        <v>5</v>
      </c>
      <c r="E21">
        <f>SUMIFS(Tableau2[nombre dossier],Tableau2[nom_epci],tab_general!C21,Tableau2[issue],"1")</f>
        <v>0</v>
      </c>
      <c r="F21">
        <f t="shared" si="0"/>
        <v>5</v>
      </c>
      <c r="G21" s="1">
        <v>0.1</v>
      </c>
      <c r="H21">
        <f t="shared" si="1"/>
        <v>0.5</v>
      </c>
    </row>
    <row r="22" spans="2:8" x14ac:dyDescent="0.3">
      <c r="B22" t="str">
        <f>_xlfn.XLOOKUP(C22,source!$G:$G,source!$A:$A,"non")</f>
        <v>60</v>
      </c>
      <c r="C22" t="str">
        <v>CA de la Région de Compiègne et de la Basse Automne</v>
      </c>
      <c r="D22">
        <f>SUMIF(Tableau2[nom_epci],tab_general!C22,Tableau2[nombre dossier])</f>
        <v>7</v>
      </c>
      <c r="E22">
        <f>SUMIFS(Tableau2[nombre dossier],Tableau2[nom_epci],tab_general!C22,Tableau2[issue],"1")</f>
        <v>0</v>
      </c>
      <c r="F22">
        <f t="shared" si="0"/>
        <v>7</v>
      </c>
      <c r="G22" s="1">
        <v>0.1</v>
      </c>
      <c r="H22">
        <f t="shared" si="1"/>
        <v>0.70000000000000007</v>
      </c>
    </row>
    <row r="23" spans="2:8" x14ac:dyDescent="0.3">
      <c r="B23" t="str">
        <f>_xlfn.XLOOKUP(C23,source!$G:$G,source!$A:$A,"non")</f>
        <v>60</v>
      </c>
      <c r="C23" t="str">
        <v>CC Thelloise</v>
      </c>
      <c r="D23">
        <f>SUMIF(Tableau2[nom_epci],tab_general!C23,Tableau2[nombre dossier])</f>
        <v>12</v>
      </c>
      <c r="E23">
        <f>SUMIFS(Tableau2[nombre dossier],Tableau2[nom_epci],tab_general!C23,Tableau2[issue],"1")</f>
        <v>0</v>
      </c>
      <c r="F23">
        <f t="shared" si="0"/>
        <v>12</v>
      </c>
      <c r="G23" s="1">
        <v>0.1</v>
      </c>
      <c r="H23">
        <f t="shared" si="1"/>
        <v>1.2000000000000002</v>
      </c>
    </row>
    <row r="24" spans="2:8" x14ac:dyDescent="0.3">
      <c r="B24" t="str">
        <f>_xlfn.XLOOKUP(C24,source!$G:$G,source!$A:$A,"non")</f>
        <v>60</v>
      </c>
      <c r="C24" t="str">
        <v>CA Creil Sud Oise</v>
      </c>
      <c r="D24">
        <f>SUMIF(Tableau2[nom_epci],tab_general!C24,Tableau2[nombre dossier])</f>
        <v>10</v>
      </c>
      <c r="E24">
        <f>SUMIFS(Tableau2[nombre dossier],Tableau2[nom_epci],tab_general!C24,Tableau2[issue],"1")</f>
        <v>0</v>
      </c>
      <c r="F24">
        <f t="shared" si="0"/>
        <v>10</v>
      </c>
      <c r="G24" s="1">
        <v>0.1</v>
      </c>
      <c r="H24">
        <f t="shared" si="1"/>
        <v>1</v>
      </c>
    </row>
    <row r="25" spans="2:8" x14ac:dyDescent="0.3">
      <c r="B25" t="str">
        <f>_xlfn.XLOOKUP(C25,source!$G:$G,source!$A:$A,"non")</f>
        <v>88</v>
      </c>
      <c r="C25" t="str">
        <v>CA d'Épinal</v>
      </c>
      <c r="D25">
        <f>SUMIF(Tableau2[nom_epci],tab_general!C25,Tableau2[nombre dossier])</f>
        <v>5</v>
      </c>
      <c r="E25">
        <f>SUMIFS(Tableau2[nombre dossier],Tableau2[nom_epci],tab_general!C25,Tableau2[issue],"1")</f>
        <v>0</v>
      </c>
      <c r="F25">
        <f t="shared" si="0"/>
        <v>5</v>
      </c>
      <c r="G25" s="1">
        <v>0.1</v>
      </c>
      <c r="H25">
        <f t="shared" si="1"/>
        <v>0.5</v>
      </c>
    </row>
    <row r="26" spans="2:8" x14ac:dyDescent="0.3">
      <c r="B26" t="str">
        <f>_xlfn.XLOOKUP(C26,source!$G:$G,source!$A:$A,"non")</f>
        <v>90</v>
      </c>
      <c r="C26" t="str">
        <v>CA Grand Belfort</v>
      </c>
      <c r="D26">
        <f>SUMIF(Tableau2[nom_epci],tab_general!C26,Tableau2[nombre dossier])</f>
        <v>9</v>
      </c>
      <c r="E26">
        <f>SUMIFS(Tableau2[nombre dossier],Tableau2[nom_epci],tab_general!C26,Tableau2[issue],"1")</f>
        <v>0</v>
      </c>
      <c r="F26">
        <f t="shared" si="0"/>
        <v>9</v>
      </c>
      <c r="G26" s="1">
        <v>0.1</v>
      </c>
      <c r="H26">
        <f t="shared" si="1"/>
        <v>0.9</v>
      </c>
    </row>
    <row r="27" spans="2:8" x14ac:dyDescent="0.3">
      <c r="B27" t="str">
        <f>_xlfn.XLOOKUP(C27,source!$G:$G,source!$A:$A,"non")</f>
        <v>62</v>
      </c>
      <c r="C27" t="str">
        <v>CC du Ternois</v>
      </c>
      <c r="D27">
        <f>SUMIF(Tableau2[nom_epci],tab_general!C27,Tableau2[nombre dossier])</f>
        <v>1</v>
      </c>
      <c r="E27">
        <f>SUMIFS(Tableau2[nombre dossier],Tableau2[nom_epci],tab_general!C27,Tableau2[issue],"1")</f>
        <v>0</v>
      </c>
      <c r="F27">
        <f t="shared" si="0"/>
        <v>1</v>
      </c>
      <c r="G27" s="1">
        <v>0.1</v>
      </c>
      <c r="H27">
        <f t="shared" si="1"/>
        <v>0.1</v>
      </c>
    </row>
    <row r="28" spans="2:8" x14ac:dyDescent="0.3">
      <c r="B28" t="str">
        <f>_xlfn.XLOOKUP(C28,source!$G:$G,source!$A:$A,"non")</f>
        <v>54</v>
      </c>
      <c r="C28" t="str">
        <v>CC Orne Lorraine Confluences</v>
      </c>
      <c r="D28">
        <f>SUMIF(Tableau2[nom_epci],tab_general!C28,Tableau2[nombre dossier])</f>
        <v>7</v>
      </c>
      <c r="E28">
        <f>SUMIFS(Tableau2[nombre dossier],Tableau2[nom_epci],tab_general!C28,Tableau2[issue],"1")</f>
        <v>0</v>
      </c>
      <c r="F28">
        <f t="shared" si="0"/>
        <v>7</v>
      </c>
      <c r="G28" s="1">
        <v>0.1</v>
      </c>
      <c r="H28">
        <f t="shared" si="1"/>
        <v>0.70000000000000007</v>
      </c>
    </row>
    <row r="29" spans="2:8" x14ac:dyDescent="0.3">
      <c r="B29" t="str">
        <f>_xlfn.XLOOKUP(C29,source!$G:$G,source!$A:$A,"non")</f>
        <v>02</v>
      </c>
      <c r="C29" t="str">
        <v>CA Chauny-Tergnier-La Fère</v>
      </c>
      <c r="D29">
        <f>SUMIF(Tableau2[nom_epci],tab_general!C29,Tableau2[nombre dossier])</f>
        <v>24</v>
      </c>
      <c r="E29">
        <f>SUMIFS(Tableau2[nombre dossier],Tableau2[nom_epci],tab_general!C29,Tableau2[issue],"1")</f>
        <v>0</v>
      </c>
      <c r="F29">
        <f t="shared" si="0"/>
        <v>24</v>
      </c>
      <c r="G29" s="1">
        <v>0.1</v>
      </c>
      <c r="H29">
        <f t="shared" si="1"/>
        <v>2.4000000000000004</v>
      </c>
    </row>
    <row r="30" spans="2:8" x14ac:dyDescent="0.3">
      <c r="B30" t="str">
        <f>_xlfn.XLOOKUP(C30,source!$G:$G,source!$A:$A,"non")</f>
        <v>62</v>
      </c>
      <c r="C30" t="str">
        <v>CA de Béthune-Bruay, Artois-Lys Romane</v>
      </c>
      <c r="D30">
        <f>SUMIF(Tableau2[nom_epci],tab_general!C30,Tableau2[nombre dossier])</f>
        <v>32</v>
      </c>
      <c r="E30">
        <f>SUMIFS(Tableau2[nombre dossier],Tableau2[nom_epci],tab_general!C30,Tableau2[issue],"1")</f>
        <v>0</v>
      </c>
      <c r="F30">
        <f t="shared" si="0"/>
        <v>32</v>
      </c>
      <c r="G30" s="1">
        <v>0.1</v>
      </c>
      <c r="H30">
        <f t="shared" si="1"/>
        <v>3.2</v>
      </c>
    </row>
    <row r="31" spans="2:8" x14ac:dyDescent="0.3">
      <c r="B31" t="str">
        <f>_xlfn.XLOOKUP(C31,source!$G:$G,source!$A:$A,"non")</f>
        <v>62</v>
      </c>
      <c r="C31" t="str">
        <v>CC Pays d'Opale</v>
      </c>
      <c r="D31">
        <f>SUMIF(Tableau2[nom_epci],tab_general!C31,Tableau2[nombre dossier])</f>
        <v>1</v>
      </c>
      <c r="E31">
        <f>SUMIFS(Tableau2[nombre dossier],Tableau2[nom_epci],tab_general!C31,Tableau2[issue],"1")</f>
        <v>0</v>
      </c>
      <c r="F31">
        <f t="shared" si="0"/>
        <v>1</v>
      </c>
      <c r="G31" s="1">
        <v>0.1</v>
      </c>
      <c r="H31">
        <f t="shared" si="1"/>
        <v>0.1</v>
      </c>
    </row>
    <row r="32" spans="2:8" x14ac:dyDescent="0.3">
      <c r="B32" t="str">
        <f>_xlfn.XLOOKUP(C32,source!$G:$G,source!$A:$A,"non")</f>
        <v>62</v>
      </c>
      <c r="C32" t="str">
        <v>CA Grand Calais Terres et Mers</v>
      </c>
      <c r="D32">
        <f>SUMIF(Tableau2[nom_epci],tab_general!C32,Tableau2[nombre dossier])</f>
        <v>14</v>
      </c>
      <c r="E32">
        <f>SUMIFS(Tableau2[nombre dossier],Tableau2[nom_epci],tab_general!C32,Tableau2[issue],"1")</f>
        <v>0</v>
      </c>
      <c r="F32">
        <f t="shared" si="0"/>
        <v>14</v>
      </c>
      <c r="G32" s="1">
        <v>0.1</v>
      </c>
      <c r="H32">
        <f t="shared" si="1"/>
        <v>1.4000000000000001</v>
      </c>
    </row>
    <row r="33" spans="2:8" x14ac:dyDescent="0.3">
      <c r="B33" t="str">
        <f>_xlfn.XLOOKUP(C33,source!$G:$G,source!$A:$A,"non")</f>
        <v>59</v>
      </c>
      <c r="C33" t="str">
        <v>Métropole Européenne de Lille</v>
      </c>
      <c r="D33">
        <f>SUMIF(Tableau2[nom_epci],tab_general!C33,Tableau2[nombre dossier])</f>
        <v>102</v>
      </c>
      <c r="E33">
        <f>SUMIFS(Tableau2[nombre dossier],Tableau2[nom_epci],tab_general!C33,Tableau2[issue],"1")</f>
        <v>8</v>
      </c>
      <c r="F33">
        <f t="shared" si="0"/>
        <v>94</v>
      </c>
      <c r="G33" s="1">
        <v>0.1</v>
      </c>
      <c r="H33">
        <f t="shared" si="1"/>
        <v>9.4</v>
      </c>
    </row>
    <row r="34" spans="2:8" x14ac:dyDescent="0.3">
      <c r="B34" t="str">
        <f>_xlfn.XLOOKUP(C34,source!$G:$G,source!$A:$A,"non")</f>
        <v>25</v>
      </c>
      <c r="C34" t="str">
        <v>CU Grand Besançon Métropole</v>
      </c>
      <c r="D34">
        <f>SUMIF(Tableau2[nom_epci],tab_general!C34,Tableau2[nombre dossier])</f>
        <v>4</v>
      </c>
      <c r="E34">
        <f>SUMIFS(Tableau2[nombre dossier],Tableau2[nom_epci],tab_general!C34,Tableau2[issue],"1")</f>
        <v>1</v>
      </c>
      <c r="F34">
        <f t="shared" si="0"/>
        <v>3</v>
      </c>
      <c r="G34" s="1">
        <v>0.1</v>
      </c>
      <c r="H34">
        <f t="shared" si="1"/>
        <v>0.30000000000000004</v>
      </c>
    </row>
    <row r="35" spans="2:8" x14ac:dyDescent="0.3">
      <c r="B35" t="str">
        <f>_xlfn.XLOOKUP(C35,source!$G:$G,source!$A:$A,"non")</f>
        <v>54</v>
      </c>
      <c r="C35" t="str">
        <v>CC du Bassin de Pompey</v>
      </c>
      <c r="D35">
        <f>SUMIF(Tableau2[nom_epci],tab_general!C35,Tableau2[nombre dossier])</f>
        <v>1</v>
      </c>
      <c r="E35">
        <f>SUMIFS(Tableau2[nombre dossier],Tableau2[nom_epci],tab_general!C35,Tableau2[issue],"1")</f>
        <v>1</v>
      </c>
      <c r="F35">
        <f t="shared" si="0"/>
        <v>0</v>
      </c>
      <c r="G35" s="1">
        <v>0.1</v>
      </c>
      <c r="H35">
        <f t="shared" si="1"/>
        <v>0</v>
      </c>
    </row>
    <row r="36" spans="2:8" x14ac:dyDescent="0.3">
      <c r="B36" t="str">
        <f>_xlfn.XLOOKUP(C36,source!$G:$G,source!$A:$A,"non")</f>
        <v>54</v>
      </c>
      <c r="C36" t="str">
        <v>Métropole du Grand Nancy</v>
      </c>
      <c r="D36">
        <f>SUMIF(Tableau2[nom_epci],tab_general!C36,Tableau2[nombre dossier])</f>
        <v>11</v>
      </c>
      <c r="E36">
        <f>SUMIFS(Tableau2[nombre dossier],Tableau2[nom_epci],tab_general!C36,Tableau2[issue],"1")</f>
        <v>8</v>
      </c>
      <c r="F36">
        <f t="shared" si="0"/>
        <v>3</v>
      </c>
      <c r="G36" s="1">
        <v>0.1</v>
      </c>
      <c r="H36">
        <f t="shared" si="1"/>
        <v>0.30000000000000004</v>
      </c>
    </row>
    <row r="37" spans="2:8" x14ac:dyDescent="0.3">
      <c r="B37" t="str">
        <f>_xlfn.XLOOKUP(C37,source!$G:$G,source!$A:$A,"non")</f>
        <v>57</v>
      </c>
      <c r="C37" t="str">
        <v>CA de Forbach Porte de France</v>
      </c>
      <c r="D37">
        <f>SUMIF(Tableau2[nom_epci],tab_general!C37,Tableau2[nombre dossier])</f>
        <v>5</v>
      </c>
      <c r="E37">
        <f>SUMIFS(Tableau2[nombre dossier],Tableau2[nom_epci],tab_general!C37,Tableau2[issue],"1")</f>
        <v>0</v>
      </c>
      <c r="F37">
        <f t="shared" si="0"/>
        <v>5</v>
      </c>
      <c r="G37" s="1">
        <v>0.1</v>
      </c>
      <c r="H37">
        <f t="shared" si="1"/>
        <v>0.5</v>
      </c>
    </row>
    <row r="38" spans="2:8" x14ac:dyDescent="0.3">
      <c r="B38" t="str">
        <f>_xlfn.XLOOKUP(C38,source!$G:$G,source!$A:$A,"non")</f>
        <v>57</v>
      </c>
      <c r="C38" t="str">
        <v>CC de l'Arc Mosellan</v>
      </c>
      <c r="D38">
        <f>SUMIF(Tableau2[nom_epci],tab_general!C38,Tableau2[nombre dossier])</f>
        <v>3</v>
      </c>
      <c r="E38">
        <f>SUMIFS(Tableau2[nombre dossier],Tableau2[nom_epci],tab_general!C38,Tableau2[issue],"1")</f>
        <v>1</v>
      </c>
      <c r="F38">
        <f t="shared" si="0"/>
        <v>2</v>
      </c>
      <c r="G38" s="1">
        <v>0.1</v>
      </c>
      <c r="H38">
        <f t="shared" si="1"/>
        <v>0.2</v>
      </c>
    </row>
    <row r="39" spans="2:8" x14ac:dyDescent="0.3">
      <c r="B39" t="str">
        <f>_xlfn.XLOOKUP(C39,source!$G:$G,source!$A:$A,"non")</f>
        <v>57</v>
      </c>
      <c r="C39" t="str">
        <v>CA Portes de France-Thionville</v>
      </c>
      <c r="D39">
        <f>SUMIF(Tableau2[nom_epci],tab_general!C39,Tableau2[nombre dossier])</f>
        <v>1</v>
      </c>
      <c r="E39">
        <f>SUMIFS(Tableau2[nombre dossier],Tableau2[nom_epci],tab_general!C39,Tableau2[issue],"1")</f>
        <v>1</v>
      </c>
      <c r="F39">
        <f t="shared" si="0"/>
        <v>0</v>
      </c>
      <c r="G39" s="1">
        <v>0.1</v>
      </c>
      <c r="H39">
        <f t="shared" si="1"/>
        <v>0</v>
      </c>
    </row>
    <row r="40" spans="2:8" x14ac:dyDescent="0.3">
      <c r="B40" t="str">
        <f>_xlfn.XLOOKUP(C40,source!$G:$G,source!$A:$A,"non")</f>
        <v>57</v>
      </c>
      <c r="C40" t="str">
        <v>test</v>
      </c>
      <c r="D40">
        <f>SUMIF(Tableau2[nom_epci],tab_general!C40,Tableau2[nombre dossier])</f>
        <v>1</v>
      </c>
      <c r="E40">
        <f>SUMIFS(Tableau2[nombre dossier],Tableau2[nom_epci],tab_general!C40,Tableau2[issue],"1")</f>
        <v>1</v>
      </c>
      <c r="F40">
        <f t="shared" si="0"/>
        <v>0</v>
      </c>
      <c r="G40" s="1">
        <v>0.1</v>
      </c>
      <c r="H40">
        <f t="shared" si="1"/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25D29-3EED-4F8B-A7AB-1511D67C47EA}">
  <dimension ref="B2:E42"/>
  <sheetViews>
    <sheetView workbookViewId="0">
      <selection activeCell="C7" sqref="C7"/>
    </sheetView>
  </sheetViews>
  <sheetFormatPr baseColWidth="10" defaultRowHeight="14.4" x14ac:dyDescent="0.3"/>
  <cols>
    <col min="2" max="2" width="14.6640625" customWidth="1"/>
    <col min="3" max="3" width="49.77734375" customWidth="1"/>
    <col min="5" max="5" width="14.33203125" customWidth="1"/>
  </cols>
  <sheetData>
    <row r="2" spans="2:5" x14ac:dyDescent="0.3">
      <c r="B2" t="s">
        <v>88</v>
      </c>
      <c r="C2" t="s">
        <v>89</v>
      </c>
    </row>
    <row r="3" spans="2:5" x14ac:dyDescent="0.3">
      <c r="B3" t="s">
        <v>92</v>
      </c>
      <c r="C3" t="s">
        <v>81</v>
      </c>
    </row>
    <row r="4" spans="2:5" x14ac:dyDescent="0.3">
      <c r="B4" t="s">
        <v>91</v>
      </c>
      <c r="C4" t="str">
        <f>source!B2</f>
        <v>2023</v>
      </c>
    </row>
    <row r="5" spans="2:5" x14ac:dyDescent="0.3">
      <c r="B5" t="s">
        <v>90</v>
      </c>
      <c r="C5" t="str">
        <f>source!C2</f>
        <v>Janvier à Juin</v>
      </c>
    </row>
    <row r="11" spans="2:5" x14ac:dyDescent="0.3">
      <c r="B11" s="2" t="s">
        <v>85</v>
      </c>
      <c r="C11" s="2" t="s">
        <v>84</v>
      </c>
      <c r="D11" s="2" t="s">
        <v>86</v>
      </c>
      <c r="E11" s="2" t="s">
        <v>87</v>
      </c>
    </row>
    <row r="12" spans="2:5" x14ac:dyDescent="0.3">
      <c r="B12" t="e" vm="1">
        <f ca="1">_xlfn.XLOOKUP(C12,source!$G:$G,source!$A:$A,"non")</f>
        <v>#VALUE!</v>
      </c>
      <c r="C12" t="e" cm="1" vm="2">
        <f t="array" aca="1" ref="C12" ca="1">_xlfn.UNIQUE(Tableau2[nom_epci])</f>
        <v>#VALUE!</v>
      </c>
      <c r="D12">
        <f ca="1">SUMIF(Tableau2[nom_epci],tab_general_auto!C12,Tableau2[nombre dossier])</f>
        <v>0</v>
      </c>
      <c r="E12">
        <f ca="1">SUMIFS(Tableau2[nombre dossier],Tableau2[nom_epci],tab_general_auto!C12,Tableau2[issue],"1")</f>
        <v>0</v>
      </c>
    </row>
    <row r="13" spans="2:5" x14ac:dyDescent="0.3">
      <c r="B13">
        <f>_xlfn.XLOOKUP(C13,source!$G:$G,source!$A:$A,"non")</f>
        <v>0</v>
      </c>
      <c r="D13">
        <f>SUMIF(Tableau2[nom_epci],tab_general_auto!C13,Tableau2[nombre dossier])</f>
        <v>0</v>
      </c>
      <c r="E13">
        <f>SUMIFS(Tableau2[nombre dossier],Tableau2[nom_epci],tab_general_auto!C13,Tableau2[issue],"1")</f>
        <v>0</v>
      </c>
    </row>
    <row r="14" spans="2:5" x14ac:dyDescent="0.3">
      <c r="B14">
        <f>_xlfn.XLOOKUP(C14,source!$G:$G,source!$A:$A,"non")</f>
        <v>0</v>
      </c>
      <c r="D14">
        <f>SUMIF(Tableau2[nom_epci],tab_general_auto!C14,Tableau2[nombre dossier])</f>
        <v>0</v>
      </c>
      <c r="E14">
        <f>SUMIFS(Tableau2[nombre dossier],Tableau2[nom_epci],tab_general_auto!C14,Tableau2[issue],"1")</f>
        <v>0</v>
      </c>
    </row>
    <row r="15" spans="2:5" x14ac:dyDescent="0.3">
      <c r="B15">
        <f>_xlfn.XLOOKUP(C15,source!$G:$G,source!$A:$A,"non")</f>
        <v>0</v>
      </c>
      <c r="D15">
        <f>SUMIF(Tableau2[nom_epci],tab_general_auto!C15,Tableau2[nombre dossier])</f>
        <v>0</v>
      </c>
      <c r="E15">
        <f>SUMIFS(Tableau2[nombre dossier],Tableau2[nom_epci],tab_general_auto!C15,Tableau2[issue],"1")</f>
        <v>0</v>
      </c>
    </row>
    <row r="16" spans="2:5" x14ac:dyDescent="0.3">
      <c r="B16">
        <f>_xlfn.XLOOKUP(C16,source!$G:$G,source!$A:$A,"non")</f>
        <v>0</v>
      </c>
      <c r="D16">
        <f>SUMIF(Tableau2[nom_epci],tab_general_auto!C16,Tableau2[nombre dossier])</f>
        <v>0</v>
      </c>
      <c r="E16">
        <f>SUMIFS(Tableau2[nombre dossier],Tableau2[nom_epci],tab_general_auto!C16,Tableau2[issue],"1")</f>
        <v>0</v>
      </c>
    </row>
    <row r="17" spans="2:5" x14ac:dyDescent="0.3">
      <c r="B17">
        <f>_xlfn.XLOOKUP(C17,source!$G:$G,source!$A:$A,"non")</f>
        <v>0</v>
      </c>
      <c r="D17">
        <f>SUMIF(Tableau2[nom_epci],tab_general_auto!C17,Tableau2[nombre dossier])</f>
        <v>0</v>
      </c>
      <c r="E17">
        <f>SUMIFS(Tableau2[nombre dossier],Tableau2[nom_epci],tab_general_auto!C17,Tableau2[issue],"1")</f>
        <v>0</v>
      </c>
    </row>
    <row r="18" spans="2:5" x14ac:dyDescent="0.3">
      <c r="B18">
        <f>_xlfn.XLOOKUP(C18,source!$G:$G,source!$A:$A,"non")</f>
        <v>0</v>
      </c>
      <c r="D18">
        <f>SUMIF(Tableau2[nom_epci],tab_general_auto!C18,Tableau2[nombre dossier])</f>
        <v>0</v>
      </c>
      <c r="E18">
        <f>SUMIFS(Tableau2[nombre dossier],Tableau2[nom_epci],tab_general_auto!C18,Tableau2[issue],"1")</f>
        <v>0</v>
      </c>
    </row>
    <row r="19" spans="2:5" x14ac:dyDescent="0.3">
      <c r="B19">
        <f>_xlfn.XLOOKUP(C19,source!$G:$G,source!$A:$A,"non")</f>
        <v>0</v>
      </c>
      <c r="D19">
        <f>SUMIF(Tableau2[nom_epci],tab_general_auto!C19,Tableau2[nombre dossier])</f>
        <v>0</v>
      </c>
      <c r="E19">
        <f>SUMIFS(Tableau2[nombre dossier],Tableau2[nom_epci],tab_general_auto!C19,Tableau2[issue],"1")</f>
        <v>0</v>
      </c>
    </row>
    <row r="20" spans="2:5" x14ac:dyDescent="0.3">
      <c r="B20">
        <f>_xlfn.XLOOKUP(C20,source!$G:$G,source!$A:$A,"non")</f>
        <v>0</v>
      </c>
      <c r="D20">
        <f>SUMIF(Tableau2[nom_epci],tab_general_auto!C20,Tableau2[nombre dossier])</f>
        <v>0</v>
      </c>
      <c r="E20">
        <f>SUMIFS(Tableau2[nombre dossier],Tableau2[nom_epci],tab_general_auto!C20,Tableau2[issue],"1")</f>
        <v>0</v>
      </c>
    </row>
    <row r="21" spans="2:5" x14ac:dyDescent="0.3">
      <c r="B21">
        <f>_xlfn.XLOOKUP(C21,source!$G:$G,source!$A:$A,"non")</f>
        <v>0</v>
      </c>
      <c r="D21">
        <f>SUMIF(Tableau2[nom_epci],tab_general_auto!C21,Tableau2[nombre dossier])</f>
        <v>0</v>
      </c>
      <c r="E21">
        <f>SUMIFS(Tableau2[nombre dossier],Tableau2[nom_epci],tab_general_auto!C21,Tableau2[issue],"1")</f>
        <v>0</v>
      </c>
    </row>
    <row r="22" spans="2:5" x14ac:dyDescent="0.3">
      <c r="B22">
        <f>_xlfn.XLOOKUP(C22,source!$G:$G,source!$A:$A,"non")</f>
        <v>0</v>
      </c>
      <c r="D22">
        <f>SUMIF(Tableau2[nom_epci],tab_general_auto!C22,Tableau2[nombre dossier])</f>
        <v>0</v>
      </c>
      <c r="E22">
        <f>SUMIFS(Tableau2[nombre dossier],Tableau2[nom_epci],tab_general_auto!C22,Tableau2[issue],"1")</f>
        <v>0</v>
      </c>
    </row>
    <row r="23" spans="2:5" x14ac:dyDescent="0.3">
      <c r="B23">
        <f>_xlfn.XLOOKUP(C23,source!$G:$G,source!$A:$A,"non")</f>
        <v>0</v>
      </c>
      <c r="D23">
        <f>SUMIF(Tableau2[nom_epci],tab_general_auto!C23,Tableau2[nombre dossier])</f>
        <v>0</v>
      </c>
      <c r="E23">
        <f>SUMIFS(Tableau2[nombre dossier],Tableau2[nom_epci],tab_general_auto!C23,Tableau2[issue],"1")</f>
        <v>0</v>
      </c>
    </row>
    <row r="24" spans="2:5" x14ac:dyDescent="0.3">
      <c r="B24">
        <f>_xlfn.XLOOKUP(C24,source!$G:$G,source!$A:$A,"non")</f>
        <v>0</v>
      </c>
      <c r="D24">
        <f>SUMIF(Tableau2[nom_epci],tab_general_auto!C24,Tableau2[nombre dossier])</f>
        <v>0</v>
      </c>
      <c r="E24">
        <f>SUMIFS(Tableau2[nombre dossier],Tableau2[nom_epci],tab_general_auto!C24,Tableau2[issue],"1")</f>
        <v>0</v>
      </c>
    </row>
    <row r="25" spans="2:5" x14ac:dyDescent="0.3">
      <c r="B25">
        <f>_xlfn.XLOOKUP(C25,source!$G:$G,source!$A:$A,"non")</f>
        <v>0</v>
      </c>
      <c r="D25">
        <f>SUMIF(Tableau2[nom_epci],tab_general_auto!C25,Tableau2[nombre dossier])</f>
        <v>0</v>
      </c>
      <c r="E25">
        <f>SUMIFS(Tableau2[nombre dossier],Tableau2[nom_epci],tab_general_auto!C25,Tableau2[issue],"1")</f>
        <v>0</v>
      </c>
    </row>
    <row r="26" spans="2:5" x14ac:dyDescent="0.3">
      <c r="B26">
        <f>_xlfn.XLOOKUP(C26,source!$G:$G,source!$A:$A,"non")</f>
        <v>0</v>
      </c>
      <c r="D26">
        <f>SUMIF(Tableau2[nom_epci],tab_general_auto!C26,Tableau2[nombre dossier])</f>
        <v>0</v>
      </c>
      <c r="E26">
        <f>SUMIFS(Tableau2[nombre dossier],Tableau2[nom_epci],tab_general_auto!C26,Tableau2[issue],"1")</f>
        <v>0</v>
      </c>
    </row>
    <row r="27" spans="2:5" x14ac:dyDescent="0.3">
      <c r="B27">
        <f>_xlfn.XLOOKUP(C27,source!$G:$G,source!$A:$A,"non")</f>
        <v>0</v>
      </c>
      <c r="D27">
        <f>SUMIF(Tableau2[nom_epci],tab_general_auto!C27,Tableau2[nombre dossier])</f>
        <v>0</v>
      </c>
      <c r="E27">
        <f>SUMIFS(Tableau2[nombre dossier],Tableau2[nom_epci],tab_general_auto!C27,Tableau2[issue],"1")</f>
        <v>0</v>
      </c>
    </row>
    <row r="28" spans="2:5" x14ac:dyDescent="0.3">
      <c r="B28">
        <f>_xlfn.XLOOKUP(C28,source!$G:$G,source!$A:$A,"non")</f>
        <v>0</v>
      </c>
      <c r="D28">
        <f>SUMIF(Tableau2[nom_epci],tab_general_auto!C28,Tableau2[nombre dossier])</f>
        <v>0</v>
      </c>
      <c r="E28">
        <f>SUMIFS(Tableau2[nombre dossier],Tableau2[nom_epci],tab_general_auto!C28,Tableau2[issue],"1")</f>
        <v>0</v>
      </c>
    </row>
    <row r="29" spans="2:5" x14ac:dyDescent="0.3">
      <c r="B29">
        <f>_xlfn.XLOOKUP(C29,source!$G:$G,source!$A:$A,"non")</f>
        <v>0</v>
      </c>
      <c r="D29">
        <f>SUMIF(Tableau2[nom_epci],tab_general_auto!C29,Tableau2[nombre dossier])</f>
        <v>0</v>
      </c>
      <c r="E29">
        <f>SUMIFS(Tableau2[nombre dossier],Tableau2[nom_epci],tab_general_auto!C29,Tableau2[issue],"1")</f>
        <v>0</v>
      </c>
    </row>
    <row r="30" spans="2:5" x14ac:dyDescent="0.3">
      <c r="B30">
        <f>_xlfn.XLOOKUP(C30,source!$G:$G,source!$A:$A,"non")</f>
        <v>0</v>
      </c>
      <c r="D30">
        <f>SUMIF(Tableau2[nom_epci],tab_general_auto!C30,Tableau2[nombre dossier])</f>
        <v>0</v>
      </c>
      <c r="E30">
        <f>SUMIFS(Tableau2[nombre dossier],Tableau2[nom_epci],tab_general_auto!C30,Tableau2[issue],"1")</f>
        <v>0</v>
      </c>
    </row>
    <row r="31" spans="2:5" x14ac:dyDescent="0.3">
      <c r="B31">
        <f>_xlfn.XLOOKUP(C31,source!$G:$G,source!$A:$A,"non")</f>
        <v>0</v>
      </c>
      <c r="D31">
        <f>SUMIF(Tableau2[nom_epci],tab_general_auto!C31,Tableau2[nombre dossier])</f>
        <v>0</v>
      </c>
      <c r="E31">
        <f>SUMIFS(Tableau2[nombre dossier],Tableau2[nom_epci],tab_general_auto!C31,Tableau2[issue],"1")</f>
        <v>0</v>
      </c>
    </row>
    <row r="32" spans="2:5" x14ac:dyDescent="0.3">
      <c r="B32">
        <f>_xlfn.XLOOKUP(C32,source!$G:$G,source!$A:$A,"non")</f>
        <v>0</v>
      </c>
      <c r="D32">
        <f>SUMIF(Tableau2[nom_epci],tab_general_auto!C32,Tableau2[nombre dossier])</f>
        <v>0</v>
      </c>
      <c r="E32">
        <f>SUMIFS(Tableau2[nombre dossier],Tableau2[nom_epci],tab_general_auto!C32,Tableau2[issue],"1")</f>
        <v>0</v>
      </c>
    </row>
    <row r="33" spans="2:5" x14ac:dyDescent="0.3">
      <c r="B33">
        <f>_xlfn.XLOOKUP(C33,source!$G:$G,source!$A:$A,"non")</f>
        <v>0</v>
      </c>
      <c r="D33">
        <f>SUMIF(Tableau2[nom_epci],tab_general_auto!C33,Tableau2[nombre dossier])</f>
        <v>0</v>
      </c>
      <c r="E33">
        <f>SUMIFS(Tableau2[nombre dossier],Tableau2[nom_epci],tab_general_auto!C33,Tableau2[issue],"1")</f>
        <v>0</v>
      </c>
    </row>
    <row r="34" spans="2:5" x14ac:dyDescent="0.3">
      <c r="B34">
        <f>_xlfn.XLOOKUP(C34,source!$G:$G,source!$A:$A,"non")</f>
        <v>0</v>
      </c>
      <c r="D34">
        <f>SUMIF(Tableau2[nom_epci],tab_general_auto!C34,Tableau2[nombre dossier])</f>
        <v>0</v>
      </c>
      <c r="E34">
        <f>SUMIFS(Tableau2[nombre dossier],Tableau2[nom_epci],tab_general_auto!C34,Tableau2[issue],"1")</f>
        <v>0</v>
      </c>
    </row>
    <row r="35" spans="2:5" x14ac:dyDescent="0.3">
      <c r="B35">
        <f>_xlfn.XLOOKUP(C35,source!$G:$G,source!$A:$A,"non")</f>
        <v>0</v>
      </c>
      <c r="D35">
        <f>SUMIF(Tableau2[nom_epci],tab_general_auto!C35,Tableau2[nombre dossier])</f>
        <v>0</v>
      </c>
      <c r="E35">
        <f>SUMIFS(Tableau2[nombre dossier],Tableau2[nom_epci],tab_general_auto!C35,Tableau2[issue],"1")</f>
        <v>0</v>
      </c>
    </row>
    <row r="36" spans="2:5" x14ac:dyDescent="0.3">
      <c r="B36">
        <f>_xlfn.XLOOKUP(C36,source!$G:$G,source!$A:$A,"non")</f>
        <v>0</v>
      </c>
      <c r="D36">
        <f>SUMIF(Tableau2[nom_epci],tab_general_auto!C36,Tableau2[nombre dossier])</f>
        <v>0</v>
      </c>
      <c r="E36">
        <f>SUMIFS(Tableau2[nombre dossier],Tableau2[nom_epci],tab_general_auto!C36,Tableau2[issue],"1")</f>
        <v>0</v>
      </c>
    </row>
    <row r="37" spans="2:5" x14ac:dyDescent="0.3">
      <c r="B37">
        <f>_xlfn.XLOOKUP(C37,source!$G:$G,source!$A:$A,"non")</f>
        <v>0</v>
      </c>
      <c r="D37">
        <f>SUMIF(Tableau2[nom_epci],tab_general_auto!C37,Tableau2[nombre dossier])</f>
        <v>0</v>
      </c>
      <c r="E37">
        <f>SUMIFS(Tableau2[nombre dossier],Tableau2[nom_epci],tab_general_auto!C37,Tableau2[issue],"1")</f>
        <v>0</v>
      </c>
    </row>
    <row r="38" spans="2:5" x14ac:dyDescent="0.3">
      <c r="B38">
        <f>_xlfn.XLOOKUP(C38,source!$G:$G,source!$A:$A,"non")</f>
        <v>0</v>
      </c>
      <c r="D38">
        <f>SUMIF(Tableau2[nom_epci],tab_general_auto!C38,Tableau2[nombre dossier])</f>
        <v>0</v>
      </c>
      <c r="E38">
        <f>SUMIFS(Tableau2[nombre dossier],Tableau2[nom_epci],tab_general_auto!C38,Tableau2[issue],"1")</f>
        <v>0</v>
      </c>
    </row>
    <row r="39" spans="2:5" x14ac:dyDescent="0.3">
      <c r="B39">
        <f>_xlfn.XLOOKUP(C39,source!$G:$G,source!$A:$A,"non")</f>
        <v>0</v>
      </c>
      <c r="D39">
        <f>SUMIF(Tableau2[nom_epci],tab_general_auto!C39,Tableau2[nombre dossier])</f>
        <v>0</v>
      </c>
      <c r="E39">
        <f>SUMIFS(Tableau2[nombre dossier],Tableau2[nom_epci],tab_general_auto!C39,Tableau2[issue],"1")</f>
        <v>0</v>
      </c>
    </row>
    <row r="40" spans="2:5" x14ac:dyDescent="0.3">
      <c r="B40">
        <f>_xlfn.XLOOKUP(C40,source!$G:$G,source!$A:$A,"non")</f>
        <v>0</v>
      </c>
      <c r="D40">
        <f>SUMIF(Tableau2[nom_epci],tab_general_auto!C40,Tableau2[nombre dossier])</f>
        <v>0</v>
      </c>
      <c r="E40">
        <f>SUMIFS(Tableau2[nombre dossier],Tableau2[nom_epci],tab_general_auto!C40,Tableau2[issue],"1")</f>
        <v>0</v>
      </c>
    </row>
    <row r="41" spans="2:5" x14ac:dyDescent="0.3">
      <c r="B41">
        <f>_xlfn.XLOOKUP(C41,source!$G:$G,source!$A:$A,"non")</f>
        <v>0</v>
      </c>
      <c r="D41">
        <f>SUMIF(Tableau2[nom_epci],tab_general_auto!C41,Tableau2[nombre dossier])</f>
        <v>0</v>
      </c>
      <c r="E41">
        <f>SUMIFS(Tableau2[nombre dossier],Tableau2[nom_epci],tab_general_auto!C41,Tableau2[issue],"1")</f>
        <v>0</v>
      </c>
    </row>
    <row r="42" spans="2:5" x14ac:dyDescent="0.3">
      <c r="B42">
        <f>_xlfn.XLOOKUP(C42,source!$G:$G,source!$A:$A,"non")</f>
        <v>0</v>
      </c>
      <c r="D42">
        <f>SUMIF(Tableau2[nom_epci],tab_general_auto!C42,Tableau2[nombre dossier])</f>
        <v>0</v>
      </c>
      <c r="E42">
        <f>SUMIFS(Tableau2[nombre dossier],Tableau2[nom_epci],tab_general_auto!C42,Tableau2[issue],"1")</f>
        <v>0</v>
      </c>
    </row>
  </sheetData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5529D80-F511-4A09-B1B8-7D029DCFF25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source</vt:lpstr>
      <vt:lpstr>tab_general</vt:lpstr>
      <vt:lpstr>tab_general_auto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LABORIER Aurélie</dc:creator>
  <cp:lastModifiedBy>LABORIER Aurélie</cp:lastModifiedBy>
  <cp:lastPrinted>2023-06-26T13:34:42Z</cp:lastPrinted>
  <dcterms:created xsi:type="dcterms:W3CDTF">2023-06-23T15:47:43Z</dcterms:created>
  <dcterms:modified xsi:type="dcterms:W3CDTF">2023-06-28T13:39:08Z</dcterms:modified>
</cp:coreProperties>
</file>