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p.raoult\Desktop\Poubelle\"/>
    </mc:Choice>
  </mc:AlternateContent>
  <bookViews>
    <workbookView xWindow="0" yWindow="0" windowWidth="28800" windowHeight="12444"/>
  </bookViews>
  <sheets>
    <sheet name="Feuil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Q2" i="1"/>
  <c r="P2" i="1"/>
  <c r="O2" i="1"/>
  <c r="N2" i="1"/>
  <c r="M2" i="1"/>
  <c r="C2" i="1"/>
  <c r="I1" i="1"/>
</calcChain>
</file>

<file path=xl/sharedStrings.xml><?xml version="1.0" encoding="utf-8"?>
<sst xmlns="http://schemas.openxmlformats.org/spreadsheetml/2006/main" count="274" uniqueCount="64">
  <si>
    <t>Accessoire</t>
  </si>
  <si>
    <t>Ref</t>
  </si>
  <si>
    <t>Désignation</t>
  </si>
  <si>
    <t>Porte fourches basculant</t>
  </si>
  <si>
    <t>X</t>
  </si>
  <si>
    <t>653744 MEYER</t>
  </si>
  <si>
    <t>654407 PFA50</t>
  </si>
  <si>
    <t>52000101 L1600</t>
  </si>
  <si>
    <t>654407 L1800</t>
  </si>
  <si>
    <t>654407 L2400</t>
  </si>
  <si>
    <t>654407 L2500</t>
  </si>
  <si>
    <t>TS</t>
  </si>
  <si>
    <t>TSAS</t>
  </si>
  <si>
    <t>20P</t>
  </si>
  <si>
    <t>24P</t>
  </si>
  <si>
    <t>Indice A</t>
  </si>
  <si>
    <t>Indice B</t>
  </si>
  <si>
    <t>Indice C</t>
  </si>
  <si>
    <t>Stabilisateurs</t>
  </si>
  <si>
    <t>Flocage</t>
  </si>
  <si>
    <t>Reste du monde</t>
  </si>
  <si>
    <t>AUS</t>
  </si>
  <si>
    <t>USA</t>
  </si>
  <si>
    <t>Loueurs</t>
  </si>
  <si>
    <t>Description accessoire</t>
  </si>
  <si>
    <t>Référence Accessoire</t>
  </si>
  <si>
    <t>Machine</t>
  </si>
  <si>
    <t>Type de tablier</t>
  </si>
  <si>
    <t>Diamètre roue</t>
  </si>
  <si>
    <t>Indice pneumatiques</t>
  </si>
  <si>
    <t>Dévers</t>
  </si>
  <si>
    <t>Marquage sur fleche</t>
  </si>
  <si>
    <t>Marché</t>
  </si>
  <si>
    <t>Affaire spéciale</t>
  </si>
  <si>
    <t>Loueur</t>
  </si>
  <si>
    <t>B2</t>
  </si>
  <si>
    <t>C2</t>
  </si>
  <si>
    <t>D2</t>
  </si>
  <si>
    <t>M6</t>
  </si>
  <si>
    <t>M3</t>
  </si>
  <si>
    <t>M7</t>
  </si>
  <si>
    <t>M10</t>
  </si>
  <si>
    <t>M11</t>
  </si>
  <si>
    <t>M12</t>
  </si>
  <si>
    <t>M13</t>
  </si>
  <si>
    <t>M14</t>
  </si>
  <si>
    <t>M15</t>
  </si>
  <si>
    <t>M16</t>
  </si>
  <si>
    <t>M5</t>
  </si>
  <si>
    <t xml:space="preserve">Créer une ligne en fonction de chaque option </t>
  </si>
  <si>
    <t>Machine1</t>
  </si>
  <si>
    <t>Machine2</t>
  </si>
  <si>
    <t>Machine3</t>
  </si>
  <si>
    <t>Option 1</t>
  </si>
  <si>
    <t>Option 2</t>
  </si>
  <si>
    <t>Option 3</t>
  </si>
  <si>
    <t>Option 4</t>
  </si>
  <si>
    <t>Option 5</t>
  </si>
  <si>
    <t>Option 6</t>
  </si>
  <si>
    <t>Option 7</t>
  </si>
  <si>
    <t>Avec stabilisateurs</t>
  </si>
  <si>
    <t>Sans stabilisateurs</t>
  </si>
  <si>
    <t>Avec dévers</t>
  </si>
  <si>
    <t>Sans dévers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</si>
</sst>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sz val="10"/>
      <color theme="1"/>
      <name val="Arial"/>
      <family val="2"/>
    </font>
    <font>
      <b/>
      <sz val="10"/>
      <color rgb="FFFFFFFF"/>
      <name val="Arial Unicode MS"/>
    </font>
    <font>
      <sz val="18"/>
      <color rgb="FFFF0000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0" tint="-0.14996795556505021"/>
        <bgColor indexed="64"/>
      </patternFill>
    </fill>
  </fills>
  <borders count="44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double">
        <color auto="1"/>
      </left>
      <right/>
      <top style="thick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double">
        <color auto="1"/>
      </left>
      <right/>
      <top style="thin">
        <color auto="1"/>
      </top>
      <bottom style="thick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double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double">
        <color auto="1"/>
      </left>
      <right/>
      <top style="thick">
        <color auto="1"/>
      </top>
      <bottom style="thick">
        <color auto="1"/>
      </bottom>
      <diagonal/>
    </border>
    <border>
      <left style="double">
        <color auto="1"/>
      </left>
      <right style="double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2" borderId="5" xfId="0" applyFill="1" applyBorder="1"/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vertical="center" wrapText="1"/>
    </xf>
    <xf numFmtId="0" fontId="0" fillId="0" borderId="9" xfId="0" applyBorder="1" applyAlignment="1">
      <alignment horizontal="left" vertical="center"/>
    </xf>
    <xf numFmtId="0" fontId="0" fillId="2" borderId="9" xfId="0" applyFill="1" applyBorder="1"/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9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13" xfId="0" applyFill="1" applyBorder="1"/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/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4" borderId="41" xfId="0" applyFill="1" applyBorder="1" applyAlignment="1">
      <alignment horizontal="center" vertical="center"/>
    </xf>
    <xf numFmtId="0" fontId="0" fillId="4" borderId="42" xfId="0" applyFill="1" applyBorder="1" applyAlignment="1">
      <alignment horizontal="center" vertical="center"/>
    </xf>
    <xf numFmtId="0" fontId="0" fillId="4" borderId="43" xfId="0" applyFill="1" applyBorder="1" applyAlignment="1">
      <alignment horizontal="center" vertical="center"/>
    </xf>
    <xf numFmtId="0" fontId="0" fillId="4" borderId="40" xfId="0" applyFill="1" applyBorder="1" applyAlignment="1">
      <alignment horizontal="center" vertical="center"/>
    </xf>
  </cellXfs>
  <cellStyles count="1">
    <cellStyle name="Normal" xfId="0" builtinId="0"/>
  </cellStyles>
  <dxfs count="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rive%20partag&#233;s\Engineering%20PU%20TH%20-%20Donn&#233;es_R_BE\01-Equipe_Developpement\Pascal%20RAOULT\Matrice_abaques\Matrice_NewAg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ce.old"/>
      <sheetName val="Matrice"/>
      <sheetName val="Accessoires"/>
      <sheetName val="Liste de choix"/>
      <sheetName val="Abaques_MM"/>
      <sheetName val="Flocage a ajouter"/>
      <sheetName val="Abaques à archiver"/>
      <sheetName val="Loxam"/>
      <sheetName val="AUS"/>
      <sheetName val="USA"/>
      <sheetName val="Récapitulatif"/>
    </sheetNames>
    <sheetDataSet>
      <sheetData sheetId="0"/>
      <sheetData sheetId="1"/>
      <sheetData sheetId="2"/>
      <sheetData sheetId="3">
        <row r="4">
          <cell r="N4">
            <v>758252</v>
          </cell>
          <cell r="O4" t="str">
            <v>2 BRAS L1600MM /PINCE 70G-BCS</v>
          </cell>
        </row>
        <row r="5">
          <cell r="N5">
            <v>757904</v>
          </cell>
          <cell r="O5" t="str">
            <v>ACC BENNE DECHET 1000L MT</v>
          </cell>
        </row>
        <row r="6">
          <cell r="N6" t="str">
            <v>BAL GBR</v>
          </cell>
          <cell r="O6" t="str">
            <v>BALAYEUSE GBR 21220</v>
          </cell>
        </row>
        <row r="7">
          <cell r="N7">
            <v>52000637</v>
          </cell>
          <cell r="O7" t="str">
            <v>BB 500</v>
          </cell>
        </row>
        <row r="8">
          <cell r="N8">
            <v>52000639</v>
          </cell>
          <cell r="O8" t="str">
            <v>BBG 500</v>
          </cell>
        </row>
        <row r="9">
          <cell r="N9">
            <v>52000638</v>
          </cell>
          <cell r="O9" t="str">
            <v>BBH 500</v>
          </cell>
        </row>
        <row r="10">
          <cell r="N10">
            <v>52000640</v>
          </cell>
          <cell r="O10" t="str">
            <v>BBHG 500</v>
          </cell>
        </row>
        <row r="11">
          <cell r="N11" t="str">
            <v>14M3</v>
          </cell>
          <cell r="O11" t="str">
            <v>BENNE 14M3</v>
          </cell>
        </row>
        <row r="12">
          <cell r="N12">
            <v>758246</v>
          </cell>
          <cell r="O12" t="str">
            <v>BENNE REPR SEL EMILY 780L1250</v>
          </cell>
        </row>
        <row r="13">
          <cell r="N13" t="str">
            <v>STSG 2400</v>
          </cell>
          <cell r="O13" t="str">
            <v>BENNE STSG-2400</v>
          </cell>
        </row>
        <row r="14">
          <cell r="N14">
            <v>52647326</v>
          </cell>
          <cell r="O14" t="str">
            <v>BG 1050L1850 DA WE</v>
          </cell>
        </row>
        <row r="15">
          <cell r="N15">
            <v>52647327</v>
          </cell>
          <cell r="O15" t="str">
            <v>BG 1050L1850 FO</v>
          </cell>
        </row>
        <row r="16">
          <cell r="N16">
            <v>52647329</v>
          </cell>
          <cell r="O16" t="str">
            <v>BG 1200L2100 FO</v>
          </cell>
        </row>
        <row r="17">
          <cell r="N17">
            <v>52647328</v>
          </cell>
          <cell r="O17" t="str">
            <v>BG 1200L2100 WE</v>
          </cell>
        </row>
        <row r="18">
          <cell r="N18">
            <v>52647331</v>
          </cell>
          <cell r="O18" t="str">
            <v>BG 1350L2300 FO</v>
          </cell>
        </row>
        <row r="19">
          <cell r="N19">
            <v>52647330</v>
          </cell>
          <cell r="O19" t="str">
            <v>BG 1350L2300 WE</v>
          </cell>
        </row>
        <row r="20">
          <cell r="N20">
            <v>52647333</v>
          </cell>
          <cell r="O20" t="str">
            <v>BG 1400L2450 FO</v>
          </cell>
        </row>
        <row r="21">
          <cell r="N21">
            <v>52647332</v>
          </cell>
          <cell r="O21" t="str">
            <v>BG 1400L2450 WE</v>
          </cell>
        </row>
        <row r="22">
          <cell r="N22">
            <v>52549810</v>
          </cell>
          <cell r="O22" t="str">
            <v>BG 1700L2450 FO</v>
          </cell>
        </row>
        <row r="23">
          <cell r="N23">
            <v>52651959</v>
          </cell>
          <cell r="O23" t="str">
            <v>BG 850L1500 WE</v>
          </cell>
        </row>
        <row r="24">
          <cell r="N24">
            <v>52651958</v>
          </cell>
          <cell r="O24" t="str">
            <v>BG 860L1500 FO</v>
          </cell>
        </row>
        <row r="25">
          <cell r="N25">
            <v>52658055</v>
          </cell>
          <cell r="O25" t="str">
            <v>BGP 1000L2450</v>
          </cell>
        </row>
        <row r="26">
          <cell r="N26">
            <v>52664105</v>
          </cell>
          <cell r="O26" t="str">
            <v>BGP 1100L2300</v>
          </cell>
        </row>
        <row r="27">
          <cell r="N27">
            <v>52664099</v>
          </cell>
          <cell r="O27" t="str">
            <v>BGP 1100L2450</v>
          </cell>
        </row>
        <row r="28">
          <cell r="N28">
            <v>52664101</v>
          </cell>
          <cell r="O28" t="str">
            <v>BGP 1300L2300</v>
          </cell>
        </row>
        <row r="29">
          <cell r="N29">
            <v>52664104</v>
          </cell>
          <cell r="O29" t="str">
            <v>BGP 1300L2450</v>
          </cell>
        </row>
        <row r="30">
          <cell r="N30">
            <v>52725788</v>
          </cell>
          <cell r="O30" t="str">
            <v>BGP 1500L2450</v>
          </cell>
        </row>
        <row r="31">
          <cell r="N31">
            <v>52664102</v>
          </cell>
          <cell r="O31" t="str">
            <v>BGP 700L1850</v>
          </cell>
        </row>
        <row r="32">
          <cell r="N32">
            <v>52688160</v>
          </cell>
          <cell r="O32" t="str">
            <v>BGP 800L2000</v>
          </cell>
        </row>
        <row r="33">
          <cell r="N33">
            <v>757637</v>
          </cell>
          <cell r="O33" t="str">
            <v>BMC 500</v>
          </cell>
        </row>
        <row r="34">
          <cell r="N34">
            <v>790313</v>
          </cell>
          <cell r="O34" t="str">
            <v>BRB 1600</v>
          </cell>
        </row>
        <row r="35">
          <cell r="N35">
            <v>790315</v>
          </cell>
          <cell r="O35" t="str">
            <v>BRB 2200</v>
          </cell>
        </row>
        <row r="36">
          <cell r="N36">
            <v>790316</v>
          </cell>
          <cell r="O36" t="str">
            <v>BRB 2500</v>
          </cell>
        </row>
        <row r="37">
          <cell r="N37">
            <v>757953</v>
          </cell>
          <cell r="O37" t="str">
            <v>BSB 2450 / 2500</v>
          </cell>
        </row>
        <row r="38">
          <cell r="N38">
            <v>52728902</v>
          </cell>
          <cell r="O38" t="str">
            <v>BSCR 2100 / 1130</v>
          </cell>
        </row>
        <row r="39">
          <cell r="N39">
            <v>52654990</v>
          </cell>
          <cell r="O39" t="str">
            <v>CAF 1000 / 3 LB</v>
          </cell>
        </row>
        <row r="40">
          <cell r="N40">
            <v>52000273</v>
          </cell>
          <cell r="O40" t="str">
            <v>CAF 1260 / 4500 P</v>
          </cell>
        </row>
        <row r="41">
          <cell r="N41">
            <v>52551750</v>
          </cell>
          <cell r="O41" t="str">
            <v>CB4x1 400L / 1500</v>
          </cell>
        </row>
        <row r="42">
          <cell r="N42">
            <v>751402</v>
          </cell>
          <cell r="O42" t="str">
            <v>CB4x1 700L / 1950</v>
          </cell>
        </row>
        <row r="43">
          <cell r="N43">
            <v>751401</v>
          </cell>
          <cell r="O43" t="str">
            <v>CB4x1 850L / 2300</v>
          </cell>
        </row>
        <row r="44">
          <cell r="N44">
            <v>52000367</v>
          </cell>
          <cell r="O44" t="str">
            <v>CB4x1 850L / 2300 TSDL</v>
          </cell>
        </row>
        <row r="45">
          <cell r="N45">
            <v>751465</v>
          </cell>
          <cell r="O45" t="str">
            <v>CB4x1 900L / 2450</v>
          </cell>
        </row>
        <row r="46">
          <cell r="N46">
            <v>52000368</v>
          </cell>
          <cell r="O46" t="str">
            <v>CB4x1 900L / 2450 TSDL</v>
          </cell>
        </row>
        <row r="47">
          <cell r="N47">
            <v>570546</v>
          </cell>
          <cell r="O47" t="str">
            <v>CBA 1500L2050</v>
          </cell>
        </row>
        <row r="48">
          <cell r="N48">
            <v>653035</v>
          </cell>
          <cell r="O48" t="str">
            <v>CBA 1500L2050 DA</v>
          </cell>
        </row>
        <row r="49">
          <cell r="N49">
            <v>52000489</v>
          </cell>
          <cell r="O49" t="str">
            <v>CBA 1500L2050 DA LDR</v>
          </cell>
        </row>
        <row r="50">
          <cell r="N50">
            <v>570547</v>
          </cell>
          <cell r="O50" t="str">
            <v>CBA 1500L2450</v>
          </cell>
        </row>
        <row r="51">
          <cell r="N51">
            <v>570548</v>
          </cell>
          <cell r="O51" t="str">
            <v>CBA 1500L2450 LDR</v>
          </cell>
        </row>
        <row r="52">
          <cell r="N52">
            <v>570549</v>
          </cell>
          <cell r="O52" t="str">
            <v>CBA 1700L2100</v>
          </cell>
        </row>
        <row r="53">
          <cell r="N53">
            <v>52610570</v>
          </cell>
          <cell r="O53" t="str">
            <v>CBA 1700L2100 LDR</v>
          </cell>
        </row>
        <row r="54">
          <cell r="N54">
            <v>790540</v>
          </cell>
          <cell r="O54" t="str">
            <v>CBA 2000L2250</v>
          </cell>
        </row>
        <row r="55">
          <cell r="N55">
            <v>790541</v>
          </cell>
          <cell r="O55" t="str">
            <v>CBA 2000L2250 LDR</v>
          </cell>
        </row>
        <row r="56">
          <cell r="N56">
            <v>570551</v>
          </cell>
          <cell r="O56" t="str">
            <v>CBA 2000L2450</v>
          </cell>
        </row>
        <row r="57">
          <cell r="N57">
            <v>570552</v>
          </cell>
          <cell r="O57" t="str">
            <v>CBA 2000L2450 LDR</v>
          </cell>
        </row>
        <row r="58">
          <cell r="N58">
            <v>52000524</v>
          </cell>
          <cell r="O58" t="str">
            <v>CBA 2200L2450 EN</v>
          </cell>
        </row>
        <row r="59">
          <cell r="N59">
            <v>570553</v>
          </cell>
          <cell r="O59" t="str">
            <v>CBA 2500L2450</v>
          </cell>
        </row>
        <row r="60">
          <cell r="N60">
            <v>570554</v>
          </cell>
          <cell r="O60" t="str">
            <v>CBA 2500L2450 LDR</v>
          </cell>
        </row>
        <row r="61">
          <cell r="N61">
            <v>570555</v>
          </cell>
          <cell r="O61" t="str">
            <v>CBA 3000 L2500</v>
          </cell>
        </row>
        <row r="62">
          <cell r="N62">
            <v>790322</v>
          </cell>
          <cell r="O62" t="str">
            <v>CBA 3000L2450 LDR</v>
          </cell>
        </row>
        <row r="63">
          <cell r="N63">
            <v>500701</v>
          </cell>
          <cell r="O63" t="str">
            <v>CBA 3000L2500 LDR</v>
          </cell>
        </row>
        <row r="64">
          <cell r="N64">
            <v>52000125</v>
          </cell>
          <cell r="O64" t="str">
            <v>CBA 3200L2500 EN</v>
          </cell>
        </row>
        <row r="65">
          <cell r="N65">
            <v>570543</v>
          </cell>
          <cell r="O65" t="str">
            <v>CBA 900L1500</v>
          </cell>
        </row>
        <row r="66">
          <cell r="N66">
            <v>939164</v>
          </cell>
          <cell r="O66" t="str">
            <v>CBC 1500L2500</v>
          </cell>
        </row>
        <row r="67">
          <cell r="N67">
            <v>654474</v>
          </cell>
          <cell r="O67" t="str">
            <v>CBC 500L1500</v>
          </cell>
        </row>
        <row r="68">
          <cell r="N68">
            <v>654472</v>
          </cell>
          <cell r="O68" t="str">
            <v>CBC 700L1950</v>
          </cell>
        </row>
        <row r="69">
          <cell r="N69">
            <v>654475</v>
          </cell>
          <cell r="O69" t="str">
            <v>CBC 750L2100</v>
          </cell>
        </row>
        <row r="70">
          <cell r="N70">
            <v>654471</v>
          </cell>
          <cell r="O70" t="str">
            <v>CBC 800L2250</v>
          </cell>
        </row>
        <row r="71">
          <cell r="N71">
            <v>52000363</v>
          </cell>
          <cell r="O71" t="str">
            <v>CBC 800L2250 TSDL</v>
          </cell>
        </row>
        <row r="72">
          <cell r="N72">
            <v>654470</v>
          </cell>
          <cell r="O72" t="str">
            <v>CBC 900L2450</v>
          </cell>
        </row>
        <row r="73">
          <cell r="N73">
            <v>52000364</v>
          </cell>
          <cell r="O73" t="str">
            <v>CBC 900L2450 TSDL</v>
          </cell>
        </row>
        <row r="74">
          <cell r="N74">
            <v>790308</v>
          </cell>
          <cell r="O74" t="str">
            <v>CBG 1270L2450 MS</v>
          </cell>
        </row>
        <row r="75">
          <cell r="N75">
            <v>52000563</v>
          </cell>
          <cell r="O75" t="str">
            <v>CBG 1600L2450 EN</v>
          </cell>
        </row>
        <row r="76">
          <cell r="N76">
            <v>52000766</v>
          </cell>
          <cell r="O76" t="str">
            <v>CBG 1600L2450 EN WB</v>
          </cell>
        </row>
        <row r="77">
          <cell r="N77">
            <v>52549720</v>
          </cell>
          <cell r="O77" t="str">
            <v>CBG 1700L2450 WE</v>
          </cell>
        </row>
        <row r="78">
          <cell r="N78">
            <v>790656</v>
          </cell>
          <cell r="O78" t="str">
            <v>CBG 2000L2480 MS</v>
          </cell>
        </row>
        <row r="79">
          <cell r="N79">
            <v>790657</v>
          </cell>
          <cell r="O79" t="str">
            <v>CBG 2200L2480 EN</v>
          </cell>
        </row>
        <row r="80">
          <cell r="N80">
            <v>790658</v>
          </cell>
          <cell r="O80" t="str">
            <v>CBG 2600L2480 MS</v>
          </cell>
        </row>
        <row r="81">
          <cell r="N81">
            <v>790306</v>
          </cell>
          <cell r="O81" t="str">
            <v>CBG 3000L2480 MS</v>
          </cell>
        </row>
        <row r="82">
          <cell r="N82">
            <v>654716</v>
          </cell>
          <cell r="O82" t="str">
            <v>CBR 1000L2450</v>
          </cell>
        </row>
        <row r="83">
          <cell r="N83">
            <v>925904</v>
          </cell>
          <cell r="O83" t="str">
            <v>CBR 1000L2450 E-RECO2</v>
          </cell>
        </row>
        <row r="84">
          <cell r="N84">
            <v>52000370</v>
          </cell>
          <cell r="O84" t="str">
            <v>CBR 1000L2450 LDR</v>
          </cell>
        </row>
        <row r="85">
          <cell r="N85">
            <v>52000366</v>
          </cell>
          <cell r="O85" t="str">
            <v>CBR 1000L2450 TSDL</v>
          </cell>
        </row>
        <row r="86">
          <cell r="N86">
            <v>52674773</v>
          </cell>
          <cell r="O86" t="str">
            <v>CBR 500L1000 LDR</v>
          </cell>
        </row>
        <row r="87">
          <cell r="N87">
            <v>570614</v>
          </cell>
          <cell r="O87" t="str">
            <v>CBR 600L1500</v>
          </cell>
        </row>
        <row r="88">
          <cell r="N88">
            <v>52584881</v>
          </cell>
          <cell r="O88" t="str">
            <v>CBR 600L1500 LDR</v>
          </cell>
        </row>
        <row r="89">
          <cell r="N89">
            <v>571831</v>
          </cell>
          <cell r="O89" t="str">
            <v>CBR 730L1850</v>
          </cell>
        </row>
        <row r="90">
          <cell r="N90">
            <v>52000369</v>
          </cell>
          <cell r="O90" t="str">
            <v>CBR 730L1850 LDR</v>
          </cell>
        </row>
        <row r="91">
          <cell r="N91">
            <v>570613</v>
          </cell>
          <cell r="O91" t="str">
            <v>CBR 780L1950</v>
          </cell>
        </row>
        <row r="92">
          <cell r="N92">
            <v>653047</v>
          </cell>
          <cell r="O92" t="str">
            <v>CBR 850L2100</v>
          </cell>
        </row>
        <row r="93">
          <cell r="N93">
            <v>653749</v>
          </cell>
          <cell r="O93" t="str">
            <v>CBR 900L2250</v>
          </cell>
        </row>
        <row r="94">
          <cell r="N94">
            <v>921281</v>
          </cell>
          <cell r="O94" t="str">
            <v>CBR 900L2250 E-RECO</v>
          </cell>
        </row>
        <row r="95">
          <cell r="N95">
            <v>52000365</v>
          </cell>
          <cell r="O95" t="str">
            <v>CBR 900L2250 TSDL</v>
          </cell>
        </row>
        <row r="96">
          <cell r="N96">
            <v>790325</v>
          </cell>
          <cell r="O96" t="str">
            <v>CBR 950L2300</v>
          </cell>
        </row>
        <row r="97">
          <cell r="N97">
            <v>52612546</v>
          </cell>
          <cell r="O97" t="str">
            <v>CGD 2500/ 2500 FO</v>
          </cell>
        </row>
        <row r="98">
          <cell r="N98">
            <v>790312</v>
          </cell>
          <cell r="O98" t="str">
            <v>CGD 2500/2500 FO</v>
          </cell>
        </row>
        <row r="99">
          <cell r="N99">
            <v>52001013</v>
          </cell>
          <cell r="O99" t="str">
            <v>CLBR 2x3</v>
          </cell>
        </row>
        <row r="100">
          <cell r="N100">
            <v>757666</v>
          </cell>
          <cell r="O100" t="str">
            <v>CLBR 2x6</v>
          </cell>
        </row>
        <row r="101">
          <cell r="N101">
            <v>52000015</v>
          </cell>
          <cell r="O101" t="str">
            <v>CLBS 2x7 / 2100</v>
          </cell>
        </row>
        <row r="102">
          <cell r="N102">
            <v>52000812</v>
          </cell>
          <cell r="O102" t="str">
            <v>CLBSW 2000 / 1000</v>
          </cell>
        </row>
        <row r="103">
          <cell r="N103">
            <v>52001012</v>
          </cell>
          <cell r="O103" t="str">
            <v>CLBW 1500</v>
          </cell>
        </row>
        <row r="104">
          <cell r="N104">
            <v>52000813</v>
          </cell>
          <cell r="O104" t="str">
            <v>CLBW 800</v>
          </cell>
        </row>
        <row r="105">
          <cell r="N105">
            <v>914770</v>
          </cell>
          <cell r="O105" t="str">
            <v>CLP 1000 / 800</v>
          </cell>
        </row>
        <row r="106">
          <cell r="N106">
            <v>52612542</v>
          </cell>
          <cell r="O106" t="str">
            <v>CRS 2350 / 1800</v>
          </cell>
        </row>
        <row r="107">
          <cell r="N107">
            <v>52612540</v>
          </cell>
          <cell r="O107" t="str">
            <v>CRS 2550 / 2000</v>
          </cell>
        </row>
        <row r="108">
          <cell r="N108">
            <v>790699</v>
          </cell>
          <cell r="O108" t="str">
            <v>FB 1900 / 1700</v>
          </cell>
        </row>
        <row r="109">
          <cell r="N109">
            <v>52595597</v>
          </cell>
          <cell r="O109" t="str">
            <v>FB 950 / 700 LB</v>
          </cell>
        </row>
        <row r="110">
          <cell r="N110">
            <v>52595596</v>
          </cell>
          <cell r="O110" t="str">
            <v>FFGR 1500 / 900</v>
          </cell>
        </row>
        <row r="111">
          <cell r="N111">
            <v>751429</v>
          </cell>
          <cell r="O111" t="str">
            <v>FFGR 1700</v>
          </cell>
        </row>
        <row r="112">
          <cell r="N112">
            <v>751404</v>
          </cell>
          <cell r="O112" t="str">
            <v>FFGR 1950</v>
          </cell>
        </row>
        <row r="113">
          <cell r="N113">
            <v>751428</v>
          </cell>
          <cell r="O113" t="str">
            <v>FFGR 1950 DA</v>
          </cell>
        </row>
        <row r="114">
          <cell r="N114">
            <v>751403</v>
          </cell>
          <cell r="O114" t="str">
            <v>FFGR 2100</v>
          </cell>
        </row>
        <row r="115">
          <cell r="N115">
            <v>751405</v>
          </cell>
          <cell r="O115" t="str">
            <v>FFGR 2400</v>
          </cell>
        </row>
        <row r="116">
          <cell r="N116">
            <v>52000082</v>
          </cell>
          <cell r="O116" t="str">
            <v>FMG 2100 / 1800 seulement Royaume-Uni</v>
          </cell>
        </row>
        <row r="117">
          <cell r="N117">
            <v>790534</v>
          </cell>
          <cell r="O117" t="str">
            <v>FMG 2450 / 2000</v>
          </cell>
        </row>
        <row r="118">
          <cell r="N118">
            <v>568758</v>
          </cell>
          <cell r="O118" t="str">
            <v>FORCA BALLE 2PUNT RIALZO FR/M2</v>
          </cell>
        </row>
        <row r="119">
          <cell r="N119">
            <v>569426</v>
          </cell>
          <cell r="O119" t="str">
            <v>FORCA BALLE 3PUNTE RIAL FR/M3L</v>
          </cell>
        </row>
        <row r="120">
          <cell r="N120">
            <v>758331</v>
          </cell>
          <cell r="O120" t="str">
            <v>FOU VERTICA 40X120X1800 FEM 3A</v>
          </cell>
        </row>
        <row r="121">
          <cell r="N121" t="str">
            <v>HF4T24</v>
          </cell>
          <cell r="O121" t="str">
            <v>FOURCHES HF4T24</v>
          </cell>
        </row>
        <row r="122">
          <cell r="N122">
            <v>52000527</v>
          </cell>
          <cell r="O122" t="str">
            <v>GL 400</v>
          </cell>
        </row>
        <row r="123">
          <cell r="N123">
            <v>52000528</v>
          </cell>
          <cell r="O123" t="str">
            <v>GL 600</v>
          </cell>
        </row>
        <row r="124">
          <cell r="N124">
            <v>52000529</v>
          </cell>
          <cell r="O124" t="str">
            <v>GL 600 H</v>
          </cell>
        </row>
        <row r="125">
          <cell r="N125">
            <v>52553617</v>
          </cell>
          <cell r="O125" t="str">
            <v>GL 600 H E-RECO</v>
          </cell>
        </row>
        <row r="126">
          <cell r="N126" t="str">
            <v>790308 RIMAN</v>
          </cell>
          <cell r="O126" t="str">
            <v>GMG925 RIMAN</v>
          </cell>
        </row>
        <row r="127">
          <cell r="N127">
            <v>931627</v>
          </cell>
          <cell r="O127" t="str">
            <v>HBB 1500 / 2400</v>
          </cell>
        </row>
        <row r="128">
          <cell r="N128" t="str">
            <v>52000231 / BENNE</v>
          </cell>
          <cell r="O128" t="str">
            <v>IC-JCB Avec benne</v>
          </cell>
        </row>
        <row r="129">
          <cell r="N129" t="str">
            <v>52000231 / TABLIER</v>
          </cell>
          <cell r="O129" t="str">
            <v>IC-JCB Avec tablier</v>
          </cell>
        </row>
        <row r="130">
          <cell r="N130">
            <v>939995</v>
          </cell>
          <cell r="O130" t="str">
            <v>JE 6000 / 600</v>
          </cell>
        </row>
        <row r="131">
          <cell r="N131" t="str">
            <v>KG8HNB-F</v>
          </cell>
          <cell r="O131" t="str">
            <v>KG8HNB Position fourche</v>
          </cell>
        </row>
        <row r="132">
          <cell r="N132" t="str">
            <v>KG8HNB-P</v>
          </cell>
          <cell r="O132" t="str">
            <v>KG8HNB Position pince</v>
          </cell>
        </row>
        <row r="133">
          <cell r="N133">
            <v>52596600</v>
          </cell>
          <cell r="O133" t="str">
            <v>MB 2000 / 1200</v>
          </cell>
        </row>
        <row r="134">
          <cell r="N134" t="str">
            <v>790506 GRIFFE</v>
          </cell>
          <cell r="O134" t="str">
            <v>MBC 2x3 position griffes</v>
          </cell>
        </row>
        <row r="135">
          <cell r="N135" t="str">
            <v>790506 PINCE</v>
          </cell>
          <cell r="O135" t="str">
            <v>MBC 2x3 position pince</v>
          </cell>
        </row>
        <row r="136">
          <cell r="N136">
            <v>939382</v>
          </cell>
          <cell r="O136" t="str">
            <v>NAC 1.2 x 0.8 M</v>
          </cell>
        </row>
        <row r="137">
          <cell r="N137">
            <v>923345</v>
          </cell>
          <cell r="O137" t="str">
            <v>NAC 1.2 x 0.8 M E-RECO</v>
          </cell>
        </row>
        <row r="138">
          <cell r="N138">
            <v>788786</v>
          </cell>
          <cell r="O138" t="str">
            <v>NAC 2.45 / 5m 1000 kg</v>
          </cell>
        </row>
        <row r="139">
          <cell r="N139">
            <v>921308</v>
          </cell>
          <cell r="O139" t="str">
            <v>NAC 2.45 / 5m 1000 kg E-RECO</v>
          </cell>
        </row>
        <row r="140">
          <cell r="N140">
            <v>788784</v>
          </cell>
          <cell r="O140" t="str">
            <v>NAC 2.45 / 6m 365 kg</v>
          </cell>
        </row>
        <row r="141">
          <cell r="N141">
            <v>921310</v>
          </cell>
          <cell r="O141" t="str">
            <v>NAC 2.45 / 6m 365 kg E-RECO</v>
          </cell>
        </row>
        <row r="142">
          <cell r="N142">
            <v>788782</v>
          </cell>
          <cell r="O142" t="str">
            <v>NAC 2M</v>
          </cell>
        </row>
        <row r="143">
          <cell r="N143">
            <v>921296</v>
          </cell>
          <cell r="O143" t="str">
            <v>NAC 2M E-RECO</v>
          </cell>
        </row>
        <row r="144">
          <cell r="N144">
            <v>939240</v>
          </cell>
          <cell r="O144" t="str">
            <v>NAC 2M E-RECO2</v>
          </cell>
        </row>
        <row r="145">
          <cell r="N145">
            <v>267951</v>
          </cell>
          <cell r="O145" t="str">
            <v>NACELLE EXT 2.25/4M</v>
          </cell>
        </row>
        <row r="146">
          <cell r="N146">
            <v>52574289</v>
          </cell>
          <cell r="O146" t="str">
            <v>Nacelle gallerie</v>
          </cell>
        </row>
        <row r="147">
          <cell r="N147">
            <v>921356</v>
          </cell>
          <cell r="O147" t="str">
            <v>Nacelle gallerie E-RECO</v>
          </cell>
        </row>
        <row r="148">
          <cell r="N148">
            <v>788791</v>
          </cell>
          <cell r="O148" t="str">
            <v>NC 1000</v>
          </cell>
        </row>
        <row r="149">
          <cell r="N149">
            <v>921294</v>
          </cell>
          <cell r="O149" t="str">
            <v>NC 1000 E-RECO</v>
          </cell>
        </row>
        <row r="150">
          <cell r="N150">
            <v>788789</v>
          </cell>
          <cell r="O150" t="str">
            <v>NC 365</v>
          </cell>
        </row>
        <row r="151">
          <cell r="N151">
            <v>923309</v>
          </cell>
          <cell r="O151" t="str">
            <v>NC 365 E-RECO</v>
          </cell>
        </row>
        <row r="152">
          <cell r="N152" t="str">
            <v>3,5T466B-1350</v>
          </cell>
          <cell r="O152" t="str">
            <v>OHF 3,5T446B L1350</v>
          </cell>
        </row>
        <row r="153">
          <cell r="N153" t="str">
            <v>3,5T466B-1550</v>
          </cell>
          <cell r="O153" t="str">
            <v>OHF 3,5T446B L1550</v>
          </cell>
        </row>
        <row r="154">
          <cell r="N154">
            <v>758458</v>
          </cell>
          <cell r="O154" t="str">
            <v>OHF CASCAD 100K-FPS-B530</v>
          </cell>
        </row>
        <row r="155">
          <cell r="N155">
            <v>758443</v>
          </cell>
          <cell r="O155" t="str">
            <v>OHF ELM 5IGGS 3513 F1200</v>
          </cell>
        </row>
        <row r="156">
          <cell r="N156">
            <v>757989</v>
          </cell>
          <cell r="O156" t="str">
            <v>OHF ELM 5IGGS3513SSDL 1200 MAN</v>
          </cell>
        </row>
        <row r="157">
          <cell r="N157" t="str">
            <v>758463 CDG500</v>
          </cell>
          <cell r="O157" t="str">
            <v>OHF ELM 6IGGS4522HV-F1800 CDG 500</v>
          </cell>
        </row>
        <row r="158">
          <cell r="N158" t="str">
            <v>758463 CDG900</v>
          </cell>
          <cell r="O158" t="str">
            <v>OHF ELM 6IGGS4522HV-F1800 CDG 900</v>
          </cell>
        </row>
        <row r="159">
          <cell r="N159" t="str">
            <v>4.8T160B</v>
          </cell>
          <cell r="O159" t="str">
            <v>OHF KAUF 4.8T160B</v>
          </cell>
        </row>
        <row r="160">
          <cell r="N160">
            <v>758358</v>
          </cell>
          <cell r="O160" t="str">
            <v>OHF KAUP 4,8T466B-1550</v>
          </cell>
        </row>
        <row r="161">
          <cell r="N161">
            <v>921317</v>
          </cell>
          <cell r="O161" t="str">
            <v>P 1000 E-RECO</v>
          </cell>
        </row>
        <row r="162">
          <cell r="N162">
            <v>921319</v>
          </cell>
          <cell r="O162" t="str">
            <v>P 1500 E-RECO</v>
          </cell>
        </row>
        <row r="163">
          <cell r="N163">
            <v>921320</v>
          </cell>
          <cell r="O163" t="str">
            <v>P 2000 E-RECO</v>
          </cell>
        </row>
        <row r="164">
          <cell r="N164">
            <v>653226</v>
          </cell>
          <cell r="O164" t="str">
            <v>P 4000</v>
          </cell>
        </row>
        <row r="165">
          <cell r="N165">
            <v>921321</v>
          </cell>
          <cell r="O165" t="str">
            <v>P 4000 E-RECO</v>
          </cell>
        </row>
        <row r="166">
          <cell r="N166">
            <v>653228</v>
          </cell>
          <cell r="O166" t="str">
            <v>P 600</v>
          </cell>
        </row>
        <row r="167">
          <cell r="N167">
            <v>921316</v>
          </cell>
          <cell r="O167" t="str">
            <v>P 600 E-RECO</v>
          </cell>
        </row>
        <row r="168">
          <cell r="N168">
            <v>790518</v>
          </cell>
          <cell r="O168" t="str">
            <v>P2BG 2x4</v>
          </cell>
        </row>
        <row r="169">
          <cell r="N169">
            <v>914730</v>
          </cell>
          <cell r="O169" t="str">
            <v>Panier fi xe pour mines 2x1,5 ZN 1200kg (Plancher ajouré)</v>
          </cell>
        </row>
        <row r="170">
          <cell r="N170">
            <v>939052</v>
          </cell>
          <cell r="O170" t="str">
            <v>Panier fi xe pour mines 2x1,5 ZN 1200kg (Plancher ajouré) E-RECO</v>
          </cell>
        </row>
        <row r="171">
          <cell r="N171">
            <v>939243</v>
          </cell>
          <cell r="O171" t="str">
            <v>Panier fi xe pour mines 2x1,5 ZN 1200kg (Plancher ajouré) E-RECO 2</v>
          </cell>
        </row>
        <row r="172">
          <cell r="N172">
            <v>790523</v>
          </cell>
          <cell r="O172" t="str">
            <v>PBA</v>
          </cell>
        </row>
        <row r="173">
          <cell r="N173">
            <v>757613</v>
          </cell>
          <cell r="O173" t="str">
            <v>PBE 800</v>
          </cell>
        </row>
        <row r="174">
          <cell r="N174">
            <v>757639</v>
          </cell>
          <cell r="O174" t="str">
            <v>PBG 2x2</v>
          </cell>
        </row>
        <row r="175">
          <cell r="N175">
            <v>757612</v>
          </cell>
          <cell r="O175" t="str">
            <v>PBG 2x4</v>
          </cell>
        </row>
        <row r="176">
          <cell r="N176">
            <v>708552</v>
          </cell>
          <cell r="O176" t="str">
            <v>PC 30</v>
          </cell>
        </row>
        <row r="177">
          <cell r="N177">
            <v>708553</v>
          </cell>
          <cell r="O177" t="str">
            <v>PC 40</v>
          </cell>
        </row>
        <row r="178">
          <cell r="N178">
            <v>708544</v>
          </cell>
          <cell r="O178" t="str">
            <v>PC 50</v>
          </cell>
        </row>
        <row r="179">
          <cell r="N179">
            <v>921335</v>
          </cell>
          <cell r="O179" t="str">
            <v>PC 50 E-RECO</v>
          </cell>
        </row>
        <row r="180">
          <cell r="N180">
            <v>914730</v>
          </cell>
          <cell r="O180" t="str">
            <v>PF 2000 / 1200 D MINING</v>
          </cell>
        </row>
        <row r="181">
          <cell r="N181">
            <v>939052</v>
          </cell>
          <cell r="O181" t="str">
            <v>PF 2000 / 1200 D MINING E-RECO</v>
          </cell>
        </row>
        <row r="182">
          <cell r="N182">
            <v>939243</v>
          </cell>
          <cell r="O182" t="str">
            <v>PF 2000 / 1200 D MINING E-RECO 2</v>
          </cell>
        </row>
        <row r="183">
          <cell r="N183">
            <v>52623065</v>
          </cell>
          <cell r="O183" t="str">
            <v>PF 2000 / 1200 D MINING E-RECO non standard</v>
          </cell>
        </row>
        <row r="184">
          <cell r="N184">
            <v>52558727</v>
          </cell>
          <cell r="O184" t="str">
            <v>PFB 20N 1020</v>
          </cell>
        </row>
        <row r="185">
          <cell r="N185">
            <v>571958</v>
          </cell>
          <cell r="O185" t="str">
            <v>PFB 25N 1020</v>
          </cell>
        </row>
        <row r="186">
          <cell r="N186">
            <v>571959</v>
          </cell>
          <cell r="O186" t="str">
            <v>PFB 25N 1260</v>
          </cell>
        </row>
        <row r="187">
          <cell r="N187">
            <v>52000100</v>
          </cell>
          <cell r="O187" t="str">
            <v>PFB 25N 1260 DL</v>
          </cell>
        </row>
        <row r="188">
          <cell r="N188" t="str">
            <v>653744 MEYER</v>
          </cell>
          <cell r="O188" t="str">
            <v>PFB 35N + MEYER 5-1425G</v>
          </cell>
        </row>
        <row r="189">
          <cell r="N189">
            <v>653744</v>
          </cell>
          <cell r="O189" t="str">
            <v>PFB 35N 1260</v>
          </cell>
        </row>
        <row r="190">
          <cell r="N190">
            <v>52000101</v>
          </cell>
          <cell r="O190" t="str">
            <v>PFB 35N 1260 DL</v>
          </cell>
        </row>
        <row r="191">
          <cell r="N191" t="str">
            <v>52000101 L1600</v>
          </cell>
          <cell r="O191" t="str">
            <v>PFB 35N 1260 DL + fourches L1600</v>
          </cell>
        </row>
        <row r="192">
          <cell r="N192">
            <v>653745</v>
          </cell>
          <cell r="O192" t="str">
            <v>PFB 35N 1470</v>
          </cell>
        </row>
        <row r="193">
          <cell r="N193">
            <v>653746</v>
          </cell>
          <cell r="O193" t="str">
            <v>PFB 35N 1580</v>
          </cell>
        </row>
        <row r="194">
          <cell r="N194">
            <v>654407</v>
          </cell>
          <cell r="O194" t="str">
            <v>PFB 45N 1260</v>
          </cell>
        </row>
        <row r="195">
          <cell r="N195">
            <v>52612567</v>
          </cell>
          <cell r="O195" t="str">
            <v>PFB 45N 1260 DL</v>
          </cell>
        </row>
        <row r="196">
          <cell r="N196">
            <v>653747</v>
          </cell>
          <cell r="O196" t="str">
            <v>PFB 45N 1670</v>
          </cell>
        </row>
        <row r="197">
          <cell r="N197">
            <v>52000103</v>
          </cell>
          <cell r="O197" t="str">
            <v>PFB 45N 1670 DL</v>
          </cell>
        </row>
        <row r="198">
          <cell r="N198">
            <v>653748</v>
          </cell>
          <cell r="O198" t="str">
            <v>PFB 45N 2000</v>
          </cell>
        </row>
        <row r="199">
          <cell r="N199" t="str">
            <v>654407 PFA50</v>
          </cell>
          <cell r="O199" t="str">
            <v>PFB45N + PFA50T,125</v>
          </cell>
        </row>
        <row r="200">
          <cell r="N200" t="str">
            <v>654407 L1800</v>
          </cell>
          <cell r="O200" t="str">
            <v>PFB45N FOURCHES L1800</v>
          </cell>
        </row>
        <row r="201">
          <cell r="N201" t="str">
            <v>654407 L2400</v>
          </cell>
          <cell r="O201" t="str">
            <v>PFB45N FOURCHES L2400</v>
          </cell>
        </row>
        <row r="202">
          <cell r="N202" t="str">
            <v>654407 l2500</v>
          </cell>
          <cell r="O202" t="str">
            <v>PFB45N FOURCHES L2500</v>
          </cell>
        </row>
        <row r="203">
          <cell r="N203" t="str">
            <v>PB4-02</v>
          </cell>
          <cell r="O203" t="str">
            <v>PINCE A BALLE DUJARDIN PB4-02</v>
          </cell>
        </row>
        <row r="204">
          <cell r="N204" t="str">
            <v>22J-WCS</v>
          </cell>
          <cell r="O204" t="str">
            <v>PINCE A BALLE PAPIER 22J-WCS</v>
          </cell>
        </row>
        <row r="205">
          <cell r="N205">
            <v>758393</v>
          </cell>
          <cell r="O205" t="str">
            <v>PINCE A BALLES BOLZONI LC32G8B</v>
          </cell>
        </row>
        <row r="206">
          <cell r="N206">
            <v>758261</v>
          </cell>
          <cell r="O206" t="str">
            <v>PINCE BALLE KAUP 2T403RC</v>
          </cell>
        </row>
        <row r="207">
          <cell r="N207" t="str">
            <v>BWBA</v>
          </cell>
          <cell r="O207" t="str">
            <v>PINCE BONZONI BWBA6289</v>
          </cell>
        </row>
        <row r="208">
          <cell r="N208" t="str">
            <v>KB32GNB</v>
          </cell>
          <cell r="O208" t="str">
            <v>PINCE BONZONI KG32GNB</v>
          </cell>
        </row>
        <row r="209">
          <cell r="N209" t="str">
            <v>26J-WCS</v>
          </cell>
          <cell r="O209" t="str">
            <v>PINCE CASCADE 26J-WCS</v>
          </cell>
        </row>
        <row r="210">
          <cell r="N210" t="str">
            <v>44G-WCB</v>
          </cell>
          <cell r="O210" t="str">
            <v>PINCE CASCADE 44G-WCB</v>
          </cell>
        </row>
        <row r="211">
          <cell r="N211" t="str">
            <v>44G-WCS</v>
          </cell>
          <cell r="O211" t="str">
            <v>PINCE CASCADE 44G-WCS</v>
          </cell>
        </row>
        <row r="212">
          <cell r="N212" t="str">
            <v>64G-WBS</v>
          </cell>
          <cell r="O212" t="str">
            <v>PINCE CASCADE 64G-WBS</v>
          </cell>
        </row>
        <row r="213">
          <cell r="N213" t="str">
            <v>3T403</v>
          </cell>
          <cell r="O213" t="str">
            <v>PINCE KAUP 3T403</v>
          </cell>
        </row>
        <row r="214">
          <cell r="N214" t="str">
            <v>3T413</v>
          </cell>
          <cell r="O214" t="str">
            <v>PINCE KAUP 3T413</v>
          </cell>
        </row>
        <row r="215">
          <cell r="N215" t="str">
            <v>3T453</v>
          </cell>
          <cell r="O215" t="str">
            <v>PINCE KAUP 3T453</v>
          </cell>
        </row>
        <row r="216">
          <cell r="N216" t="str">
            <v>4,5T403</v>
          </cell>
          <cell r="O216" t="str">
            <v>PINCE KAUP 4,5T403</v>
          </cell>
        </row>
        <row r="217">
          <cell r="N217" t="str">
            <v>4,5T413</v>
          </cell>
          <cell r="O217" t="str">
            <v>PINCE KAUP 4,5T413</v>
          </cell>
        </row>
        <row r="218">
          <cell r="N218" t="str">
            <v>4T453</v>
          </cell>
          <cell r="O218" t="str">
            <v>PINCE KAUP 4T453</v>
          </cell>
        </row>
        <row r="219">
          <cell r="N219">
            <v>758459</v>
          </cell>
          <cell r="O219" t="str">
            <v>PINCE ROT A FOURCHES DURWEN</v>
          </cell>
        </row>
        <row r="220">
          <cell r="N220" t="str">
            <v>301.474.17-F</v>
          </cell>
          <cell r="O220" t="str">
            <v>PINCE ROTATIVE 301.474.17 Position fourche</v>
          </cell>
        </row>
        <row r="221">
          <cell r="N221" t="str">
            <v>301.474.17-P</v>
          </cell>
          <cell r="O221" t="str">
            <v>PINCE ROTATIVE 301.474.17 Position pince</v>
          </cell>
        </row>
        <row r="222">
          <cell r="N222" t="str">
            <v>CEBRIA</v>
          </cell>
          <cell r="O222" t="str">
            <v>PINCE ROTATIVE CEBRIA</v>
          </cell>
        </row>
        <row r="223">
          <cell r="N223">
            <v>784642</v>
          </cell>
          <cell r="O223" t="str">
            <v>PO 1000 / 1500</v>
          </cell>
        </row>
        <row r="224">
          <cell r="N224">
            <v>784643</v>
          </cell>
          <cell r="O224" t="str">
            <v>PO 2000 / 1000</v>
          </cell>
        </row>
        <row r="225">
          <cell r="N225">
            <v>784641</v>
          </cell>
          <cell r="O225" t="str">
            <v>PO 600 / 2500</v>
          </cell>
        </row>
        <row r="226">
          <cell r="N226">
            <v>939406</v>
          </cell>
          <cell r="O226" t="str">
            <v>PORTAF. ROTANTE RC3511B FEM 3A</v>
          </cell>
        </row>
        <row r="227">
          <cell r="N227" t="str">
            <v>OHF 80W</v>
          </cell>
          <cell r="O227" t="str">
            <v>POSITIONNEUR CASCADE OHF 80W-FPS</v>
          </cell>
        </row>
        <row r="228">
          <cell r="N228">
            <v>939022</v>
          </cell>
          <cell r="O228" t="str">
            <v>PSE 4400 / 1000 D</v>
          </cell>
        </row>
        <row r="229">
          <cell r="N229">
            <v>939500</v>
          </cell>
          <cell r="O229" t="str">
            <v>PSE 4400 / 1000 D E-RECO</v>
          </cell>
        </row>
        <row r="230">
          <cell r="N230">
            <v>939242</v>
          </cell>
          <cell r="O230" t="str">
            <v>PSE 4400 / 1000 D E-RECO 2</v>
          </cell>
        </row>
        <row r="231">
          <cell r="N231">
            <v>939021</v>
          </cell>
          <cell r="O231" t="str">
            <v>PSE 4400 / 365 D</v>
          </cell>
        </row>
        <row r="232">
          <cell r="N232">
            <v>939750</v>
          </cell>
          <cell r="O232" t="str">
            <v>PSE 4400 / 365 D E-RECO</v>
          </cell>
        </row>
        <row r="233">
          <cell r="N233">
            <v>53012073</v>
          </cell>
          <cell r="O233" t="str">
            <v>PSE 4400 / 365 DD</v>
          </cell>
        </row>
        <row r="234">
          <cell r="N234">
            <v>53012074</v>
          </cell>
          <cell r="O234" t="str">
            <v>PSE 4400 / 365 DD E-RECO</v>
          </cell>
        </row>
        <row r="235">
          <cell r="N235">
            <v>939023</v>
          </cell>
          <cell r="O235" t="str">
            <v>PSE 4400 / 700 D</v>
          </cell>
        </row>
        <row r="236">
          <cell r="N236">
            <v>939020</v>
          </cell>
          <cell r="O236" t="str">
            <v>PSE 4400 / 700 D E-RECO</v>
          </cell>
        </row>
        <row r="237">
          <cell r="N237">
            <v>921326</v>
          </cell>
          <cell r="O237" t="str">
            <v>PT 1000 E-RECO</v>
          </cell>
        </row>
        <row r="238">
          <cell r="N238">
            <v>708538</v>
          </cell>
          <cell r="O238" t="str">
            <v>PT 600</v>
          </cell>
        </row>
        <row r="239">
          <cell r="N239">
            <v>921325</v>
          </cell>
          <cell r="O239" t="str">
            <v>PT 600 E-RECO</v>
          </cell>
        </row>
        <row r="240">
          <cell r="N240">
            <v>34640</v>
          </cell>
          <cell r="O240" t="str">
            <v>RETOURNEUR BAROU</v>
          </cell>
        </row>
        <row r="241">
          <cell r="N241">
            <v>52000514</v>
          </cell>
          <cell r="O241" t="str">
            <v>SCC 2050</v>
          </cell>
        </row>
        <row r="242">
          <cell r="N242">
            <v>52000516</v>
          </cell>
          <cell r="O242" t="str">
            <v>SCC 2050 +</v>
          </cell>
        </row>
        <row r="243">
          <cell r="N243">
            <v>52000518</v>
          </cell>
          <cell r="O243" t="str">
            <v>SCC 2050 HWA +</v>
          </cell>
        </row>
        <row r="244">
          <cell r="N244">
            <v>52000515</v>
          </cell>
          <cell r="O244" t="str">
            <v>SCC 2600</v>
          </cell>
        </row>
        <row r="245">
          <cell r="N245">
            <v>52000517</v>
          </cell>
          <cell r="O245" t="str">
            <v>SCC 2600 +</v>
          </cell>
        </row>
        <row r="246">
          <cell r="N246">
            <v>52000519</v>
          </cell>
          <cell r="O246" t="str">
            <v>SCC 2600 HWA +</v>
          </cell>
        </row>
        <row r="247">
          <cell r="N247">
            <v>52000386</v>
          </cell>
          <cell r="O247" t="str">
            <v>SHB 2200 / 1650</v>
          </cell>
        </row>
        <row r="248">
          <cell r="N248">
            <v>52000387</v>
          </cell>
          <cell r="O248" t="str">
            <v>SHB 2400 / 1800</v>
          </cell>
        </row>
        <row r="249">
          <cell r="N249">
            <v>52000380</v>
          </cell>
          <cell r="O249" t="str">
            <v>SHG 1600 / 1200</v>
          </cell>
        </row>
        <row r="250">
          <cell r="N250">
            <v>757723</v>
          </cell>
          <cell r="O250" t="str">
            <v>SHG 1700 / 850</v>
          </cell>
        </row>
        <row r="251">
          <cell r="N251">
            <v>52000381</v>
          </cell>
          <cell r="O251" t="str">
            <v>SHG 1800 / 1350</v>
          </cell>
        </row>
        <row r="252">
          <cell r="N252">
            <v>52000382</v>
          </cell>
          <cell r="O252" t="str">
            <v>SHG 2200 / 1650</v>
          </cell>
        </row>
        <row r="253">
          <cell r="N253">
            <v>52000383</v>
          </cell>
          <cell r="O253" t="str">
            <v>SHG 2400 / 1800</v>
          </cell>
        </row>
        <row r="254">
          <cell r="N254">
            <v>758525</v>
          </cell>
          <cell r="O254" t="str">
            <v>TDL KAUP 4T151P2 L 1300</v>
          </cell>
        </row>
        <row r="255">
          <cell r="N255">
            <v>758372</v>
          </cell>
          <cell r="O255" t="str">
            <v>TETE ROT CASCADE 80G-RRB-B514</v>
          </cell>
        </row>
        <row r="256">
          <cell r="N256" t="str">
            <v>40G-RRB</v>
          </cell>
          <cell r="O256" t="str">
            <v>TETE ROTATIVE 40G-RRB</v>
          </cell>
        </row>
        <row r="257">
          <cell r="N257" t="str">
            <v>65G-RRB</v>
          </cell>
          <cell r="O257" t="str">
            <v>TETE ROTATIVE 65G-RRB</v>
          </cell>
        </row>
        <row r="258">
          <cell r="N258" t="str">
            <v>80G-RRB</v>
          </cell>
          <cell r="O258" t="str">
            <v>TETE ROTATIVE 80G-RRB</v>
          </cell>
        </row>
        <row r="259">
          <cell r="N259" t="str">
            <v>301.34</v>
          </cell>
          <cell r="O259" t="str">
            <v>TETE ROTATIVE ATIB 301.34.1270</v>
          </cell>
        </row>
        <row r="260">
          <cell r="N260">
            <v>757937</v>
          </cell>
          <cell r="O260" t="str">
            <v>TETE ROTATIVE BOLZONI RC3511B</v>
          </cell>
        </row>
        <row r="261">
          <cell r="N261" t="str">
            <v>PRC28D</v>
          </cell>
          <cell r="O261" t="str">
            <v>TETE ROTATIVE PRC28D</v>
          </cell>
        </row>
        <row r="262">
          <cell r="N262" t="str">
            <v>RC3511B</v>
          </cell>
          <cell r="O262" t="str">
            <v>TETE ROTATIVE RC3511B</v>
          </cell>
        </row>
        <row r="263">
          <cell r="N263">
            <v>654093</v>
          </cell>
          <cell r="O263" t="str">
            <v>TFF 35 MT 1040</v>
          </cell>
        </row>
        <row r="264">
          <cell r="N264">
            <v>293210</v>
          </cell>
          <cell r="O264" t="str">
            <v>TFF 35 MT 1300 DL</v>
          </cell>
        </row>
        <row r="265">
          <cell r="N265">
            <v>653344</v>
          </cell>
          <cell r="O265" t="str">
            <v>TFF 45 MT 1040</v>
          </cell>
        </row>
        <row r="266">
          <cell r="N266">
            <v>751545</v>
          </cell>
          <cell r="O266" t="str">
            <v>TFF 45 MT 1040 DL</v>
          </cell>
        </row>
        <row r="267">
          <cell r="N267" t="str">
            <v>653344 F150</v>
          </cell>
          <cell r="O267" t="str">
            <v>TFF 45 MT 1040 FOURCHES 150X60X1200</v>
          </cell>
        </row>
        <row r="268">
          <cell r="N268" t="str">
            <v>653344 F2200</v>
          </cell>
          <cell r="O268" t="str">
            <v>TFF 45 MT 1040 FOURCHES 2200 (415926)</v>
          </cell>
        </row>
        <row r="269">
          <cell r="N269">
            <v>924876</v>
          </cell>
          <cell r="O269" t="str">
            <v>TFF50CN10°/10°+F.125X50X1200</v>
          </cell>
        </row>
        <row r="270">
          <cell r="N270">
            <v>939039</v>
          </cell>
          <cell r="O270" t="str">
            <v>TH 33 / 2000 S</v>
          </cell>
        </row>
        <row r="271">
          <cell r="N271">
            <v>939039</v>
          </cell>
          <cell r="O271" t="str">
            <v>TH 33 / 2000 S E-RECO</v>
          </cell>
        </row>
        <row r="272">
          <cell r="N272">
            <v>52721340</v>
          </cell>
          <cell r="O272" t="str">
            <v>TH 33 / 2000 S E-RECO 2</v>
          </cell>
        </row>
        <row r="273">
          <cell r="N273">
            <v>939040</v>
          </cell>
          <cell r="O273" t="str">
            <v>TH 35 / 2900 S</v>
          </cell>
        </row>
        <row r="274">
          <cell r="N274">
            <v>939040</v>
          </cell>
          <cell r="O274" t="str">
            <v>TH 35 / 2900 S E-RECO</v>
          </cell>
        </row>
        <row r="275">
          <cell r="N275">
            <v>914600</v>
          </cell>
          <cell r="O275" t="str">
            <v>TH 49 / 2500</v>
          </cell>
        </row>
        <row r="276">
          <cell r="N276">
            <v>914600</v>
          </cell>
          <cell r="O276" t="str">
            <v>TH 49 / 2500 E-RECO</v>
          </cell>
        </row>
        <row r="277">
          <cell r="N277">
            <v>885236</v>
          </cell>
          <cell r="O277" t="str">
            <v>Treuil 3T</v>
          </cell>
        </row>
        <row r="278">
          <cell r="N278">
            <v>921337</v>
          </cell>
          <cell r="O278" t="str">
            <v>Treuil 3T E-RECO</v>
          </cell>
        </row>
        <row r="279">
          <cell r="N279">
            <v>790335</v>
          </cell>
          <cell r="O279" t="str">
            <v>VHPC 600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Q45"/>
  <sheetViews>
    <sheetView tabSelected="1" workbookViewId="0">
      <selection activeCell="I22" sqref="I22"/>
    </sheetView>
  </sheetViews>
  <sheetFormatPr baseColWidth="10" defaultRowHeight="13.8"/>
  <cols>
    <col min="1" max="1" width="21" bestFit="1" customWidth="1"/>
    <col min="2" max="2" width="20" bestFit="1" customWidth="1"/>
    <col min="3" max="3" width="31.77734375" bestFit="1" customWidth="1"/>
    <col min="4" max="4" width="13.88671875" bestFit="1" customWidth="1"/>
    <col min="5" max="5" width="13.33203125" bestFit="1" customWidth="1"/>
    <col min="6" max="6" width="19" bestFit="1" customWidth="1"/>
    <col min="7" max="7" width="12.88671875" bestFit="1" customWidth="1"/>
    <col min="8" max="8" width="7.109375" bestFit="1" customWidth="1"/>
    <col min="9" max="9" width="18.77734375" bestFit="1" customWidth="1"/>
    <col min="10" max="10" width="7.33203125" bestFit="1" customWidth="1"/>
    <col min="11" max="11" width="14.109375" bestFit="1" customWidth="1"/>
    <col min="12" max="12" width="17.77734375" customWidth="1"/>
  </cols>
  <sheetData>
    <row r="1" spans="1:17" ht="16.8" thickTop="1" thickBot="1">
      <c r="A1" s="1" t="s">
        <v>0</v>
      </c>
      <c r="B1" s="2" t="s">
        <v>1</v>
      </c>
      <c r="C1" s="3" t="s">
        <v>2</v>
      </c>
      <c r="D1" s="4" t="s">
        <v>50</v>
      </c>
      <c r="E1" s="4" t="s">
        <v>51</v>
      </c>
      <c r="F1" s="4" t="s">
        <v>52</v>
      </c>
      <c r="G1" s="4"/>
      <c r="H1" s="4"/>
      <c r="I1" s="5">
        <f>+SUM(I2:I1048576)</f>
        <v>15</v>
      </c>
      <c r="J1" s="6"/>
    </row>
    <row r="2" spans="1:17" ht="16.8" thickTop="1" thickBot="1">
      <c r="A2" s="62" t="s">
        <v>3</v>
      </c>
      <c r="B2" s="7">
        <v>653744</v>
      </c>
      <c r="C2" s="8" t="str">
        <f>VLOOKUP(B2,'[1]Liste de choix'!$N$4:$O$315,2,FALSE)</f>
        <v>PFB 35N 1260</v>
      </c>
      <c r="D2" s="9" t="s">
        <v>4</v>
      </c>
      <c r="E2" s="9" t="s">
        <v>4</v>
      </c>
      <c r="F2" s="10"/>
      <c r="G2" s="10"/>
      <c r="H2" s="11"/>
      <c r="I2" s="12">
        <v>1</v>
      </c>
      <c r="J2" s="13"/>
      <c r="K2" s="14"/>
      <c r="L2" s="26"/>
      <c r="M2" s="27" t="str">
        <f>IF(D1="","",D1)</f>
        <v>Machine1</v>
      </c>
      <c r="N2" s="28" t="str">
        <f t="shared" ref="N2:Q2" si="0">IF(E1="","",E1)</f>
        <v>Machine2</v>
      </c>
      <c r="O2" s="28" t="str">
        <f t="shared" si="0"/>
        <v>Machine3</v>
      </c>
      <c r="P2" s="28" t="str">
        <f t="shared" si="0"/>
        <v/>
      </c>
      <c r="Q2" s="29" t="str">
        <f t="shared" si="0"/>
        <v/>
      </c>
    </row>
    <row r="3" spans="1:17" ht="14.4" thickTop="1">
      <c r="A3" s="63"/>
      <c r="B3" s="15">
        <v>653745</v>
      </c>
      <c r="C3" s="16" t="str">
        <f>VLOOKUP(B3,'[1]Liste de choix'!$N$4:$O$315,2,FALSE)</f>
        <v>PFB 35N 1470</v>
      </c>
      <c r="D3" s="17" t="s">
        <v>4</v>
      </c>
      <c r="E3" s="17" t="s">
        <v>4</v>
      </c>
      <c r="F3" s="17"/>
      <c r="G3" s="17"/>
      <c r="H3" s="18"/>
      <c r="I3" s="19">
        <v>1</v>
      </c>
      <c r="J3" s="13"/>
      <c r="K3" s="75" t="s">
        <v>53</v>
      </c>
      <c r="L3" s="30" t="s">
        <v>11</v>
      </c>
      <c r="M3" s="31" t="s">
        <v>4</v>
      </c>
      <c r="N3" s="32" t="s">
        <v>4</v>
      </c>
      <c r="O3" s="32" t="s">
        <v>4</v>
      </c>
      <c r="P3" s="32" t="s">
        <v>4</v>
      </c>
      <c r="Q3" s="33" t="s">
        <v>4</v>
      </c>
    </row>
    <row r="4" spans="1:17" ht="14.4" thickBot="1">
      <c r="A4" s="63"/>
      <c r="B4" s="20">
        <v>653746</v>
      </c>
      <c r="C4" s="16" t="str">
        <f>VLOOKUP(B4,'[1]Liste de choix'!$N$4:$O$315,2,FALSE)</f>
        <v>PFB 35N 1580</v>
      </c>
      <c r="D4" s="17" t="s">
        <v>4</v>
      </c>
      <c r="E4" s="17" t="s">
        <v>4</v>
      </c>
      <c r="F4" s="17"/>
      <c r="G4" s="17"/>
      <c r="H4" s="18"/>
      <c r="I4" s="19">
        <v>1</v>
      </c>
      <c r="J4" s="13"/>
      <c r="K4" s="76"/>
      <c r="L4" s="34" t="s">
        <v>12</v>
      </c>
      <c r="M4" s="35" t="s">
        <v>4</v>
      </c>
      <c r="N4" s="36" t="s">
        <v>4</v>
      </c>
      <c r="O4" s="36" t="s">
        <v>4</v>
      </c>
      <c r="P4" s="36" t="s">
        <v>4</v>
      </c>
      <c r="Q4" s="37" t="s">
        <v>4</v>
      </c>
    </row>
    <row r="5" spans="1:17" ht="15" thickTop="1" thickBot="1">
      <c r="A5" s="63"/>
      <c r="B5" s="20">
        <v>654407</v>
      </c>
      <c r="C5" s="16" t="str">
        <f>VLOOKUP(B5,'[1]Liste de choix'!$N$4:$O$315,2,FALSE)</f>
        <v>PFB 45N 1260</v>
      </c>
      <c r="D5" s="17"/>
      <c r="E5" s="17"/>
      <c r="F5" s="17" t="s">
        <v>4</v>
      </c>
      <c r="G5" s="17" t="s">
        <v>4</v>
      </c>
      <c r="H5" s="18" t="s">
        <v>4</v>
      </c>
      <c r="I5" s="19">
        <v>1</v>
      </c>
      <c r="J5" s="13"/>
    </row>
    <row r="6" spans="1:17" ht="14.4" thickTop="1">
      <c r="A6" s="64"/>
      <c r="B6" s="20">
        <v>653748</v>
      </c>
      <c r="C6" s="16" t="str">
        <f>VLOOKUP(B6,'[1]Liste de choix'!$N$4:$O$315,2,FALSE)</f>
        <v>PFB 45N 2000</v>
      </c>
      <c r="D6" s="17"/>
      <c r="E6" s="17"/>
      <c r="F6" s="17" t="s">
        <v>4</v>
      </c>
      <c r="G6" s="17" t="s">
        <v>4</v>
      </c>
      <c r="H6" s="18" t="s">
        <v>4</v>
      </c>
      <c r="I6" s="19">
        <v>1</v>
      </c>
      <c r="J6" s="13"/>
      <c r="K6" s="75" t="s">
        <v>54</v>
      </c>
      <c r="L6" s="30" t="s">
        <v>13</v>
      </c>
      <c r="M6" s="31" t="s">
        <v>4</v>
      </c>
      <c r="N6" s="32"/>
      <c r="O6" s="32"/>
      <c r="P6" s="32"/>
      <c r="Q6" s="33"/>
    </row>
    <row r="7" spans="1:17" ht="14.4" thickBot="1">
      <c r="A7" s="64"/>
      <c r="B7" s="20" t="s">
        <v>5</v>
      </c>
      <c r="C7" s="16" t="str">
        <f>VLOOKUP(B7,'[1]Liste de choix'!$N$4:$O$315,2,FALSE)</f>
        <v>PFB 35N + MEYER 5-1425G</v>
      </c>
      <c r="D7" s="17" t="s">
        <v>4</v>
      </c>
      <c r="E7" s="17" t="s">
        <v>4</v>
      </c>
      <c r="F7" s="17"/>
      <c r="G7" s="17"/>
      <c r="H7" s="18"/>
      <c r="I7" s="19">
        <v>1</v>
      </c>
      <c r="J7" s="13"/>
      <c r="K7" s="76"/>
      <c r="L7" s="71" t="s">
        <v>14</v>
      </c>
      <c r="M7" s="72" t="s">
        <v>4</v>
      </c>
      <c r="N7" s="73" t="s">
        <v>4</v>
      </c>
      <c r="O7" s="73" t="s">
        <v>4</v>
      </c>
      <c r="P7" s="73" t="s">
        <v>4</v>
      </c>
      <c r="Q7" s="74" t="s">
        <v>4</v>
      </c>
    </row>
    <row r="8" spans="1:17" ht="15" thickTop="1" thickBot="1">
      <c r="A8" s="64"/>
      <c r="B8" s="20" t="s">
        <v>6</v>
      </c>
      <c r="C8" s="16" t="str">
        <f>VLOOKUP(B8,'[1]Liste de choix'!$N$4:$O$315,2,FALSE)</f>
        <v>PFB45N + PFA50T,125</v>
      </c>
      <c r="D8" s="17"/>
      <c r="E8" s="17"/>
      <c r="F8" s="17" t="s">
        <v>4</v>
      </c>
      <c r="G8" s="17" t="s">
        <v>4</v>
      </c>
      <c r="H8" s="18" t="s">
        <v>4</v>
      </c>
      <c r="I8" s="19">
        <v>1</v>
      </c>
      <c r="J8" s="13"/>
    </row>
    <row r="9" spans="1:17" ht="14.4" thickTop="1">
      <c r="A9" s="64"/>
      <c r="B9" s="20">
        <v>52000100</v>
      </c>
      <c r="C9" s="16" t="str">
        <f>VLOOKUP(B9,'[1]Liste de choix'!$N$4:$O$315,2,FALSE)</f>
        <v>PFB 25N 1260 DL</v>
      </c>
      <c r="D9" s="17" t="s">
        <v>4</v>
      </c>
      <c r="E9" s="17" t="s">
        <v>4</v>
      </c>
      <c r="F9" s="17" t="s">
        <v>4</v>
      </c>
      <c r="G9" s="17" t="s">
        <v>4</v>
      </c>
      <c r="H9" s="18" t="s">
        <v>4</v>
      </c>
      <c r="I9" s="19">
        <v>1</v>
      </c>
      <c r="J9" s="13"/>
      <c r="K9" s="75" t="s">
        <v>55</v>
      </c>
      <c r="L9" s="30" t="s">
        <v>15</v>
      </c>
      <c r="M9" s="38" t="s">
        <v>4</v>
      </c>
      <c r="N9" s="39" t="s">
        <v>4</v>
      </c>
      <c r="O9" s="39" t="s">
        <v>4</v>
      </c>
      <c r="P9" s="39" t="s">
        <v>4</v>
      </c>
      <c r="Q9" s="40" t="s">
        <v>4</v>
      </c>
    </row>
    <row r="10" spans="1:17">
      <c r="A10" s="64"/>
      <c r="B10" s="20">
        <v>52000101</v>
      </c>
      <c r="C10" s="16" t="str">
        <f>VLOOKUP(B10,'[1]Liste de choix'!$N$4:$O$315,2,FALSE)</f>
        <v>PFB 35N 1260 DL</v>
      </c>
      <c r="D10" s="17" t="s">
        <v>4</v>
      </c>
      <c r="E10" s="17" t="s">
        <v>4</v>
      </c>
      <c r="F10" s="17" t="s">
        <v>4</v>
      </c>
      <c r="G10" s="17"/>
      <c r="H10" s="18"/>
      <c r="I10" s="19">
        <v>1</v>
      </c>
      <c r="J10" s="13"/>
      <c r="K10" s="77"/>
      <c r="L10" s="41" t="s">
        <v>16</v>
      </c>
      <c r="M10" s="42" t="s">
        <v>4</v>
      </c>
      <c r="N10" s="43" t="s">
        <v>4</v>
      </c>
      <c r="O10" s="43" t="s">
        <v>4</v>
      </c>
      <c r="P10" s="43" t="s">
        <v>4</v>
      </c>
      <c r="Q10" s="44" t="s">
        <v>4</v>
      </c>
    </row>
    <row r="11" spans="1:17" ht="14.4" thickBot="1">
      <c r="A11" s="64"/>
      <c r="B11" s="20">
        <v>52612567</v>
      </c>
      <c r="C11" s="16" t="str">
        <f>VLOOKUP(B11,'[1]Liste de choix'!$N$4:$O$315,2,FALSE)</f>
        <v>PFB 45N 1260 DL</v>
      </c>
      <c r="D11" s="17"/>
      <c r="E11" s="17"/>
      <c r="F11" s="17" t="s">
        <v>4</v>
      </c>
      <c r="G11" s="17" t="s">
        <v>4</v>
      </c>
      <c r="H11" s="18" t="s">
        <v>4</v>
      </c>
      <c r="I11" s="19">
        <v>1</v>
      </c>
      <c r="J11" s="13"/>
      <c r="K11" s="76"/>
      <c r="L11" s="45" t="s">
        <v>17</v>
      </c>
      <c r="M11" s="46" t="s">
        <v>4</v>
      </c>
      <c r="N11" s="47"/>
      <c r="O11" s="47"/>
      <c r="P11" s="47"/>
      <c r="Q11" s="48" t="s">
        <v>4</v>
      </c>
    </row>
    <row r="12" spans="1:17" ht="15" thickTop="1" thickBot="1">
      <c r="A12" s="64"/>
      <c r="B12" s="20">
        <v>52000103</v>
      </c>
      <c r="C12" s="16" t="str">
        <f>VLOOKUP(B12,'[1]Liste de choix'!$N$4:$O$315,2,FALSE)</f>
        <v>PFB 45N 1670 DL</v>
      </c>
      <c r="D12" s="17"/>
      <c r="E12" s="17"/>
      <c r="F12" s="17" t="s">
        <v>4</v>
      </c>
      <c r="G12" s="17" t="s">
        <v>4</v>
      </c>
      <c r="H12" s="18" t="s">
        <v>4</v>
      </c>
      <c r="I12" s="19">
        <v>1</v>
      </c>
      <c r="J12" s="13"/>
    </row>
    <row r="13" spans="1:17" ht="15" thickTop="1" thickBot="1">
      <c r="A13" s="64"/>
      <c r="B13" s="20" t="s">
        <v>7</v>
      </c>
      <c r="C13" s="16" t="str">
        <f>VLOOKUP(B13,'[1]Liste de choix'!$N$4:$O$315,2,FALSE)</f>
        <v>PFB 35N 1260 DL + fourches L1600</v>
      </c>
      <c r="D13" s="17" t="s">
        <v>4</v>
      </c>
      <c r="E13" s="17" t="s">
        <v>4</v>
      </c>
      <c r="F13" s="17"/>
      <c r="G13" s="17"/>
      <c r="H13" s="18"/>
      <c r="I13" s="19">
        <v>1</v>
      </c>
      <c r="J13" s="13"/>
      <c r="K13" s="75" t="s">
        <v>56</v>
      </c>
      <c r="L13" s="49" t="s">
        <v>60</v>
      </c>
      <c r="M13" s="50" t="s">
        <v>4</v>
      </c>
      <c r="N13" s="51"/>
      <c r="O13" s="51"/>
      <c r="P13" s="51"/>
      <c r="Q13" s="52"/>
    </row>
    <row r="14" spans="1:17" ht="15" thickTop="1" thickBot="1">
      <c r="A14" s="64"/>
      <c r="B14" s="20" t="s">
        <v>8</v>
      </c>
      <c r="C14" s="16" t="str">
        <f>VLOOKUP(B14,'[1]Liste de choix'!$N$4:$O$315,2,FALSE)</f>
        <v>PFB45N FOURCHES L1800</v>
      </c>
      <c r="D14" s="17"/>
      <c r="E14" s="17"/>
      <c r="F14" s="17" t="s">
        <v>4</v>
      </c>
      <c r="G14" s="17" t="s">
        <v>4</v>
      </c>
      <c r="H14" s="18" t="s">
        <v>4</v>
      </c>
      <c r="I14" s="19">
        <v>1</v>
      </c>
      <c r="J14" s="13"/>
      <c r="K14" s="76"/>
      <c r="L14" s="49" t="s">
        <v>61</v>
      </c>
      <c r="M14" s="50" t="s">
        <v>4</v>
      </c>
      <c r="N14" s="51"/>
      <c r="O14" s="51"/>
      <c r="P14" s="51"/>
      <c r="Q14" s="52"/>
    </row>
    <row r="15" spans="1:17" ht="15" thickTop="1" thickBot="1">
      <c r="A15" s="64"/>
      <c r="B15" s="20" t="s">
        <v>9</v>
      </c>
      <c r="C15" s="16" t="str">
        <f>VLOOKUP(B15,'[1]Liste de choix'!$N$4:$O$315,2,FALSE)</f>
        <v>PFB45N FOURCHES L2400</v>
      </c>
      <c r="D15" s="17"/>
      <c r="E15" s="17"/>
      <c r="F15" s="17" t="s">
        <v>4</v>
      </c>
      <c r="G15" s="17" t="s">
        <v>4</v>
      </c>
      <c r="H15" s="18" t="s">
        <v>4</v>
      </c>
      <c r="I15" s="19">
        <v>1</v>
      </c>
      <c r="J15" s="13"/>
    </row>
    <row r="16" spans="1:17" ht="15" thickTop="1" thickBot="1">
      <c r="A16" s="65"/>
      <c r="B16" s="21" t="s">
        <v>10</v>
      </c>
      <c r="C16" s="22" t="str">
        <f>VLOOKUP(B16,'[1]Liste de choix'!$N$4:$O$315,2,FALSE)</f>
        <v>PFB45N FOURCHES L2500</v>
      </c>
      <c r="D16" s="23"/>
      <c r="E16" s="23"/>
      <c r="F16" s="23" t="s">
        <v>4</v>
      </c>
      <c r="G16" s="23" t="s">
        <v>4</v>
      </c>
      <c r="H16" s="24" t="s">
        <v>4</v>
      </c>
      <c r="I16" s="25">
        <v>1</v>
      </c>
      <c r="J16" s="13"/>
      <c r="K16" s="75" t="s">
        <v>57</v>
      </c>
      <c r="L16" s="49" t="s">
        <v>62</v>
      </c>
      <c r="M16" s="53" t="s">
        <v>4</v>
      </c>
      <c r="N16" s="54"/>
      <c r="O16" s="54"/>
      <c r="P16" s="54"/>
      <c r="Q16" s="55"/>
    </row>
    <row r="17" spans="1:17" ht="15" thickTop="1" thickBot="1">
      <c r="K17" s="76"/>
      <c r="L17" s="49" t="s">
        <v>63</v>
      </c>
      <c r="M17" s="53" t="s">
        <v>4</v>
      </c>
      <c r="N17" s="54"/>
      <c r="O17" s="54"/>
      <c r="P17" s="54"/>
      <c r="Q17" s="55"/>
    </row>
    <row r="18" spans="1:17" ht="15" thickTop="1" thickBot="1"/>
    <row r="19" spans="1:17" ht="15" thickTop="1" thickBot="1">
      <c r="K19" s="78" t="s">
        <v>58</v>
      </c>
      <c r="L19" s="67" t="s">
        <v>19</v>
      </c>
      <c r="M19" s="68" t="s">
        <v>4</v>
      </c>
      <c r="N19" s="69" t="s">
        <v>4</v>
      </c>
      <c r="O19" s="69" t="s">
        <v>4</v>
      </c>
      <c r="P19" s="69" t="s">
        <v>4</v>
      </c>
      <c r="Q19" s="70" t="s">
        <v>4</v>
      </c>
    </row>
    <row r="20" spans="1:17" ht="15" thickTop="1" thickBot="1"/>
    <row r="21" spans="1:17" ht="14.4" thickTop="1">
      <c r="K21" s="75" t="s">
        <v>59</v>
      </c>
      <c r="L21" s="30" t="s">
        <v>20</v>
      </c>
      <c r="M21" s="38" t="s">
        <v>4</v>
      </c>
      <c r="N21" s="39" t="s">
        <v>4</v>
      </c>
      <c r="O21" s="39" t="s">
        <v>4</v>
      </c>
      <c r="P21" s="39" t="s">
        <v>4</v>
      </c>
      <c r="Q21" s="40" t="s">
        <v>4</v>
      </c>
    </row>
    <row r="22" spans="1:17">
      <c r="K22" s="77"/>
      <c r="L22" s="41" t="s">
        <v>21</v>
      </c>
      <c r="M22" s="56" t="s">
        <v>4</v>
      </c>
      <c r="N22" s="57"/>
      <c r="O22" s="57" t="s">
        <v>4</v>
      </c>
      <c r="P22" s="57" t="s">
        <v>4</v>
      </c>
      <c r="Q22" s="58"/>
    </row>
    <row r="23" spans="1:17" ht="14.4" thickBot="1">
      <c r="K23" s="76"/>
      <c r="L23" s="34" t="s">
        <v>22</v>
      </c>
      <c r="M23" s="46" t="s">
        <v>4</v>
      </c>
      <c r="N23" s="47" t="s">
        <v>4</v>
      </c>
      <c r="O23" s="47" t="s">
        <v>4</v>
      </c>
      <c r="P23" s="47" t="s">
        <v>4</v>
      </c>
      <c r="Q23" s="48"/>
    </row>
    <row r="24" spans="1:17" ht="15" thickTop="1" thickBot="1"/>
    <row r="25" spans="1:17" ht="15" thickTop="1" thickBot="1">
      <c r="K25" s="78" t="s">
        <v>53</v>
      </c>
      <c r="L25" s="49" t="s">
        <v>23</v>
      </c>
      <c r="M25" s="53" t="s">
        <v>4</v>
      </c>
      <c r="N25" s="54"/>
      <c r="O25" s="54"/>
      <c r="P25" s="54"/>
      <c r="Q25" s="55"/>
    </row>
    <row r="26" spans="1:17" ht="14.4" thickTop="1">
      <c r="L26" s="66"/>
    </row>
    <row r="27" spans="1:17">
      <c r="L27" s="66"/>
    </row>
    <row r="28" spans="1:17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7">
      <c r="A29" s="59" t="s">
        <v>24</v>
      </c>
      <c r="B29" s="59" t="s">
        <v>25</v>
      </c>
      <c r="C29" s="59" t="s">
        <v>26</v>
      </c>
      <c r="D29" s="59" t="s">
        <v>27</v>
      </c>
      <c r="E29" s="59" t="s">
        <v>28</v>
      </c>
      <c r="F29" s="59" t="s">
        <v>29</v>
      </c>
      <c r="G29" s="59" t="s">
        <v>18</v>
      </c>
      <c r="H29" s="59" t="s">
        <v>30</v>
      </c>
      <c r="I29" s="59" t="s">
        <v>31</v>
      </c>
      <c r="J29" s="59" t="s">
        <v>32</v>
      </c>
      <c r="K29" s="59" t="s">
        <v>33</v>
      </c>
      <c r="L29" s="59" t="s">
        <v>34</v>
      </c>
    </row>
    <row r="30" spans="1:17">
      <c r="A30" s="1" t="s">
        <v>35</v>
      </c>
      <c r="B30" s="1" t="s">
        <v>36</v>
      </c>
      <c r="C30" s="1" t="s">
        <v>37</v>
      </c>
      <c r="D30" s="1" t="s">
        <v>39</v>
      </c>
      <c r="E30" s="1" t="s">
        <v>48</v>
      </c>
      <c r="F30" s="1" t="s">
        <v>40</v>
      </c>
      <c r="G30" s="1" t="s">
        <v>41</v>
      </c>
      <c r="H30" s="1" t="s">
        <v>42</v>
      </c>
      <c r="I30" s="1" t="s">
        <v>43</v>
      </c>
      <c r="J30" s="60" t="s">
        <v>44</v>
      </c>
      <c r="K30" s="1"/>
      <c r="L30" s="1" t="s">
        <v>47</v>
      </c>
    </row>
    <row r="31" spans="1:17">
      <c r="A31" s="1" t="s">
        <v>35</v>
      </c>
      <c r="B31" s="1" t="s">
        <v>36</v>
      </c>
      <c r="C31" s="1" t="s">
        <v>37</v>
      </c>
      <c r="D31" s="1" t="s">
        <v>39</v>
      </c>
      <c r="E31" s="1" t="s">
        <v>48</v>
      </c>
      <c r="F31" s="1" t="s">
        <v>40</v>
      </c>
      <c r="G31" s="1" t="s">
        <v>41</v>
      </c>
      <c r="H31" s="1" t="s">
        <v>42</v>
      </c>
      <c r="I31" s="1" t="s">
        <v>43</v>
      </c>
      <c r="J31" s="60" t="s">
        <v>45</v>
      </c>
      <c r="K31" s="1"/>
      <c r="L31" s="1" t="s">
        <v>47</v>
      </c>
    </row>
    <row r="32" spans="1:17">
      <c r="A32" s="1" t="s">
        <v>35</v>
      </c>
      <c r="B32" s="1" t="s">
        <v>36</v>
      </c>
      <c r="C32" s="1" t="s">
        <v>37</v>
      </c>
      <c r="D32" s="1" t="s">
        <v>39</v>
      </c>
      <c r="E32" s="1" t="s">
        <v>48</v>
      </c>
      <c r="F32" s="1" t="s">
        <v>40</v>
      </c>
      <c r="G32" s="1" t="s">
        <v>41</v>
      </c>
      <c r="H32" s="1" t="s">
        <v>42</v>
      </c>
      <c r="I32" s="1" t="s">
        <v>43</v>
      </c>
      <c r="J32" s="60" t="s">
        <v>46</v>
      </c>
      <c r="K32" s="1"/>
      <c r="L32" s="1" t="s">
        <v>47</v>
      </c>
    </row>
    <row r="33" spans="1:12">
      <c r="A33" s="1" t="s">
        <v>35</v>
      </c>
      <c r="B33" s="1" t="s">
        <v>36</v>
      </c>
      <c r="C33" s="1" t="s">
        <v>37</v>
      </c>
      <c r="D33" s="1" t="s">
        <v>39</v>
      </c>
      <c r="E33" s="1" t="s">
        <v>48</v>
      </c>
      <c r="F33" s="1" t="s">
        <v>40</v>
      </c>
      <c r="G33" s="1" t="s">
        <v>41</v>
      </c>
      <c r="H33" s="1" t="s">
        <v>42</v>
      </c>
      <c r="I33" s="1" t="s">
        <v>43</v>
      </c>
      <c r="J33" s="60" t="s">
        <v>44</v>
      </c>
      <c r="K33" s="1"/>
      <c r="L33" s="1" t="s">
        <v>47</v>
      </c>
    </row>
    <row r="34" spans="1:12">
      <c r="A34" s="1" t="s">
        <v>35</v>
      </c>
      <c r="B34" s="1" t="s">
        <v>36</v>
      </c>
      <c r="C34" s="1" t="s">
        <v>37</v>
      </c>
      <c r="D34" s="1" t="s">
        <v>39</v>
      </c>
      <c r="E34" s="1" t="s">
        <v>48</v>
      </c>
      <c r="F34" s="1" t="s">
        <v>40</v>
      </c>
      <c r="G34" s="1" t="s">
        <v>41</v>
      </c>
      <c r="H34" s="1" t="s">
        <v>42</v>
      </c>
      <c r="I34" s="1" t="s">
        <v>43</v>
      </c>
      <c r="J34" s="60" t="s">
        <v>45</v>
      </c>
      <c r="K34" s="1"/>
      <c r="L34" s="1" t="s">
        <v>47</v>
      </c>
    </row>
    <row r="35" spans="1:12">
      <c r="A35" s="1" t="s">
        <v>35</v>
      </c>
      <c r="B35" s="1" t="s">
        <v>36</v>
      </c>
      <c r="C35" s="1" t="s">
        <v>37</v>
      </c>
      <c r="D35" s="1" t="s">
        <v>39</v>
      </c>
      <c r="E35" s="1" t="s">
        <v>48</v>
      </c>
      <c r="F35" s="1" t="s">
        <v>40</v>
      </c>
      <c r="G35" s="1" t="s">
        <v>41</v>
      </c>
      <c r="H35" s="1" t="s">
        <v>42</v>
      </c>
      <c r="I35" s="1" t="s">
        <v>43</v>
      </c>
      <c r="J35" s="60" t="s">
        <v>46</v>
      </c>
      <c r="K35" s="1"/>
      <c r="L35" s="1" t="s">
        <v>47</v>
      </c>
    </row>
    <row r="36" spans="1:12">
      <c r="A36" s="1" t="s">
        <v>35</v>
      </c>
      <c r="B36" s="1" t="s">
        <v>36</v>
      </c>
      <c r="C36" s="1" t="s">
        <v>37</v>
      </c>
      <c r="D36" s="1" t="s">
        <v>39</v>
      </c>
      <c r="E36" s="60" t="s">
        <v>38</v>
      </c>
      <c r="F36" s="1" t="s">
        <v>40</v>
      </c>
      <c r="G36" s="1" t="s">
        <v>41</v>
      </c>
      <c r="H36" s="1" t="s">
        <v>42</v>
      </c>
      <c r="I36" s="1" t="s">
        <v>43</v>
      </c>
      <c r="J36" s="60" t="s">
        <v>44</v>
      </c>
      <c r="K36" s="1"/>
      <c r="L36" s="1" t="s">
        <v>47</v>
      </c>
    </row>
    <row r="37" spans="1:12">
      <c r="A37" s="1" t="s">
        <v>35</v>
      </c>
      <c r="B37" s="1" t="s">
        <v>36</v>
      </c>
      <c r="C37" s="1" t="s">
        <v>37</v>
      </c>
      <c r="D37" s="1" t="s">
        <v>39</v>
      </c>
      <c r="E37" s="60" t="s">
        <v>38</v>
      </c>
      <c r="F37" s="1" t="s">
        <v>40</v>
      </c>
      <c r="G37" s="1" t="s">
        <v>41</v>
      </c>
      <c r="H37" s="1" t="s">
        <v>42</v>
      </c>
      <c r="I37" s="1" t="s">
        <v>43</v>
      </c>
      <c r="J37" s="60" t="s">
        <v>45</v>
      </c>
      <c r="K37" s="1"/>
      <c r="L37" s="1" t="s">
        <v>47</v>
      </c>
    </row>
    <row r="38" spans="1:12">
      <c r="A38" s="1" t="s">
        <v>35</v>
      </c>
      <c r="B38" s="1" t="s">
        <v>36</v>
      </c>
      <c r="C38" s="1" t="s">
        <v>37</v>
      </c>
      <c r="D38" s="1" t="s">
        <v>39</v>
      </c>
      <c r="E38" s="60" t="s">
        <v>38</v>
      </c>
      <c r="F38" s="1" t="s">
        <v>40</v>
      </c>
      <c r="G38" s="1" t="s">
        <v>41</v>
      </c>
      <c r="H38" s="1" t="s">
        <v>42</v>
      </c>
      <c r="I38" s="1" t="s">
        <v>43</v>
      </c>
      <c r="J38" s="60" t="s">
        <v>46</v>
      </c>
      <c r="K38" s="1"/>
      <c r="L38" s="1" t="s">
        <v>47</v>
      </c>
    </row>
    <row r="39" spans="1:12">
      <c r="A39" s="1" t="s">
        <v>35</v>
      </c>
      <c r="B39" s="1" t="s">
        <v>36</v>
      </c>
      <c r="C39" s="1" t="s">
        <v>37</v>
      </c>
      <c r="D39" s="1" t="s">
        <v>39</v>
      </c>
      <c r="E39" s="60" t="s">
        <v>38</v>
      </c>
      <c r="F39" s="1" t="s">
        <v>40</v>
      </c>
      <c r="G39" s="1" t="s">
        <v>41</v>
      </c>
      <c r="H39" s="1" t="s">
        <v>42</v>
      </c>
      <c r="I39" s="1" t="s">
        <v>43</v>
      </c>
      <c r="J39" s="60" t="s">
        <v>44</v>
      </c>
      <c r="K39" s="1"/>
      <c r="L39" s="1" t="s">
        <v>47</v>
      </c>
    </row>
    <row r="40" spans="1:12">
      <c r="A40" s="1" t="s">
        <v>35</v>
      </c>
      <c r="B40" s="1" t="s">
        <v>36</v>
      </c>
      <c r="C40" s="1" t="s">
        <v>37</v>
      </c>
      <c r="D40" s="1" t="s">
        <v>39</v>
      </c>
      <c r="E40" s="60" t="s">
        <v>38</v>
      </c>
      <c r="F40" s="1" t="s">
        <v>40</v>
      </c>
      <c r="G40" s="1" t="s">
        <v>41</v>
      </c>
      <c r="H40" s="1" t="s">
        <v>42</v>
      </c>
      <c r="I40" s="1" t="s">
        <v>43</v>
      </c>
      <c r="J40" s="60" t="s">
        <v>45</v>
      </c>
      <c r="K40" s="1"/>
      <c r="L40" s="1" t="s">
        <v>47</v>
      </c>
    </row>
    <row r="41" spans="1:12">
      <c r="A41" s="1" t="s">
        <v>35</v>
      </c>
      <c r="B41" s="1" t="s">
        <v>36</v>
      </c>
      <c r="C41" s="1" t="s">
        <v>37</v>
      </c>
      <c r="D41" s="1" t="s">
        <v>39</v>
      </c>
      <c r="E41" s="60" t="s">
        <v>38</v>
      </c>
      <c r="F41" s="1" t="s">
        <v>40</v>
      </c>
      <c r="G41" s="1" t="s">
        <v>41</v>
      </c>
      <c r="H41" s="1" t="s">
        <v>42</v>
      </c>
      <c r="I41" s="1" t="s">
        <v>43</v>
      </c>
      <c r="J41" s="60" t="s">
        <v>46</v>
      </c>
      <c r="K41" s="1"/>
      <c r="L41" s="1" t="s">
        <v>47</v>
      </c>
    </row>
    <row r="45" spans="1:12" ht="22.8">
      <c r="A45" s="61" t="s">
        <v>49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</row>
  </sheetData>
  <mergeCells count="7">
    <mergeCell ref="K21:K23"/>
    <mergeCell ref="A2:A16"/>
    <mergeCell ref="K9:K11"/>
    <mergeCell ref="K6:K7"/>
    <mergeCell ref="K3:K4"/>
    <mergeCell ref="K16:K17"/>
    <mergeCell ref="K13:K14"/>
  </mergeCells>
  <conditionalFormatting sqref="M3:Q4 M9:Q11 M22:Q23 M25:Q25">
    <cfRule type="containsBlanks" dxfId="7" priority="8">
      <formula>LEN(TRIM(M3))=0</formula>
    </cfRule>
  </conditionalFormatting>
  <conditionalFormatting sqref="M21:Q21">
    <cfRule type="containsBlanks" dxfId="6" priority="7">
      <formula>LEN(TRIM(M21))=0</formula>
    </cfRule>
  </conditionalFormatting>
  <conditionalFormatting sqref="M6:Q7">
    <cfRule type="containsBlanks" dxfId="5" priority="6">
      <formula>LEN(TRIM(M6))=0</formula>
    </cfRule>
  </conditionalFormatting>
  <conditionalFormatting sqref="M13:Q13">
    <cfRule type="containsBlanks" dxfId="4" priority="5">
      <formula>LEN(TRIM(M13))=0</formula>
    </cfRule>
  </conditionalFormatting>
  <conditionalFormatting sqref="M19:Q19">
    <cfRule type="containsBlanks" dxfId="3" priority="4">
      <formula>LEN(TRIM(M19))=0</formula>
    </cfRule>
  </conditionalFormatting>
  <conditionalFormatting sqref="M16:Q16">
    <cfRule type="containsBlanks" dxfId="2" priority="3">
      <formula>LEN(TRIM(M16))=0</formula>
    </cfRule>
  </conditionalFormatting>
  <conditionalFormatting sqref="M14:Q14">
    <cfRule type="containsBlanks" dxfId="1" priority="2">
      <formula>LEN(TRIM(M14))=0</formula>
    </cfRule>
  </conditionalFormatting>
  <conditionalFormatting sqref="M17:Q17">
    <cfRule type="containsBlanks" dxfId="0" priority="1">
      <formula>LEN(TRIM(M17))=0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MANITOU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 Raoult</dc:creator>
  <cp:lastModifiedBy>Pascal Raoult</cp:lastModifiedBy>
  <dcterms:created xsi:type="dcterms:W3CDTF">2022-11-09T15:44:41Z</dcterms:created>
  <dcterms:modified xsi:type="dcterms:W3CDTF">2022-11-10T08:09:53Z</dcterms:modified>
</cp:coreProperties>
</file>