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384" yWindow="48" windowWidth="18372" windowHeight="7416" activeTab="3"/>
  </bookViews>
  <sheets>
    <sheet name="Faire inventaire" sheetId="1" r:id="rId1"/>
    <sheet name="BD anciens inv" sheetId="2" r:id="rId2"/>
    <sheet name="inventaire du mois" sheetId="3" r:id="rId3"/>
    <sheet name="visuel de la macro" sheetId="4" r:id="rId4"/>
  </sheets>
  <calcPr calcId="145621"/>
</workbook>
</file>

<file path=xl/calcChain.xml><?xml version="1.0" encoding="utf-8"?>
<calcChain xmlns="http://schemas.openxmlformats.org/spreadsheetml/2006/main">
  <c r="K3" i="4" l="1"/>
  <c r="K2" i="4"/>
  <c r="B4" i="3"/>
</calcChain>
</file>

<file path=xl/sharedStrings.xml><?xml version="1.0" encoding="utf-8"?>
<sst xmlns="http://schemas.openxmlformats.org/spreadsheetml/2006/main" count="98" uniqueCount="61">
  <si>
    <t>reference</t>
  </si>
  <si>
    <t>A</t>
  </si>
  <si>
    <t>B</t>
  </si>
  <si>
    <t>C</t>
  </si>
  <si>
    <t>D</t>
  </si>
  <si>
    <t>E</t>
  </si>
  <si>
    <t>F</t>
  </si>
  <si>
    <t>G</t>
  </si>
  <si>
    <t>H</t>
  </si>
  <si>
    <t>I</t>
  </si>
  <si>
    <t>J</t>
  </si>
  <si>
    <t>K</t>
  </si>
  <si>
    <t>L</t>
  </si>
  <si>
    <t>M</t>
  </si>
  <si>
    <t>N</t>
  </si>
  <si>
    <t>O</t>
  </si>
  <si>
    <t>P</t>
  </si>
  <si>
    <t>Q</t>
  </si>
  <si>
    <t>R</t>
  </si>
  <si>
    <t>INVENTAIRE
MOIS
PRECEDENT</t>
  </si>
  <si>
    <t>NOUVEAU SOLDE
THEORIQUE</t>
  </si>
  <si>
    <t>reference
PRODUIT</t>
  </si>
  <si>
    <t>INVENTAIRE
REEL</t>
  </si>
  <si>
    <t>NOUVEAU
SOLDE
RETENU</t>
  </si>
  <si>
    <t>SOLDE MOUVEMENT
DU MOIS (+ ou -)</t>
  </si>
  <si>
    <t>solde du mois actuel colonne B ajouté à la valeur du mois m-1 (colonne C), valeur recuperee</t>
  </si>
  <si>
    <t>valeur retenue variable avec la fonction Si selon que l'inventaire réel a été fait ou non</t>
  </si>
  <si>
    <t>SI(E5="";D5;E5)</t>
  </si>
  <si>
    <t>ce sont toujours les mêmes références que je cherche à inventorier</t>
  </si>
  <si>
    <t>RECHERCHEV(A5;'BD anciens inv'!$A$4:$D$21;4;FAUX)</t>
  </si>
  <si>
    <t>ici rechercheV de la référence en colonne A dans la feuille BD anciens inv</t>
  </si>
  <si>
    <t>C5+B5</t>
  </si>
  <si>
    <t>si celui est réalisé, je récupère la valeur sur un fichier xlsx via la fonction indirect</t>
  </si>
  <si>
    <t>les valeurs de cette colonne sont récuperées sur un fichier xls téléchargé via la fonction indirect (fichier ayant toujours la même structure)</t>
  </si>
  <si>
    <t>REF</t>
  </si>
  <si>
    <t>Qté</t>
  </si>
  <si>
    <t>UNE FOIS OBTENUE TOUTES LES VALEURS, j'imprime la feuille inventaire du mois et fait le report des cellule F5:F22de la colonne F (nouveau solde retenu) dans la colonne suivante de la feuille BD anciens inv pour utilisation le mois d'après</t>
  </si>
  <si>
    <t>mois suivant  &gt;&gt;&gt;</t>
  </si>
  <si>
    <t>si erreur vide</t>
  </si>
  <si>
    <t>Le problème que je cherche à solutionner, c'est qu'au fil des mois, mon tableau BD (feuille 2) comprenant les anciens inventaires s'agrandit d'une colonne par mois. La variable qui doit changer dans la formule de la macro vba est le 4 devenant 5….
Peut-être est il possible de récuperer celle çi par un "Msg box"?</t>
  </si>
  <si>
    <t>INVENTAIRE POUR</t>
  </si>
  <si>
    <t>RECHERCHEV(A3;'Faire inventaire'!$A$5:$F$22;6;FAUX)</t>
  </si>
  <si>
    <t>inventaire en cours pour le mois de</t>
  </si>
  <si>
    <t>en avril la formule est</t>
  </si>
  <si>
    <t>en mai, décallage d'une colonne</t>
  </si>
  <si>
    <t>en juin…</t>
  </si>
  <si>
    <r>
      <t>RECHERCHEV(A5;'BD anciens inv'!$A$4:$</t>
    </r>
    <r>
      <rPr>
        <b/>
        <sz val="14"/>
        <color rgb="FFFF0000"/>
        <rFont val="Calibri"/>
        <family val="2"/>
        <scheme val="minor"/>
      </rPr>
      <t>D</t>
    </r>
    <r>
      <rPr>
        <b/>
        <sz val="14"/>
        <color theme="1"/>
        <rFont val="Calibri"/>
        <family val="2"/>
        <scheme val="minor"/>
      </rPr>
      <t>$21</t>
    </r>
    <r>
      <rPr>
        <b/>
        <sz val="14"/>
        <color rgb="FFFF0000"/>
        <rFont val="Calibri"/>
        <family val="2"/>
        <scheme val="minor"/>
      </rPr>
      <t>;4</t>
    </r>
    <r>
      <rPr>
        <b/>
        <sz val="14"/>
        <color theme="1"/>
        <rFont val="Calibri"/>
        <family val="2"/>
        <scheme val="minor"/>
      </rPr>
      <t>;FAUX)</t>
    </r>
  </si>
  <si>
    <r>
      <t>RECHERCHEV(A5;'BD anciens inv'!$A$4:$</t>
    </r>
    <r>
      <rPr>
        <b/>
        <sz val="14"/>
        <color rgb="FFFF0000"/>
        <rFont val="Calibri"/>
        <family val="2"/>
        <scheme val="minor"/>
      </rPr>
      <t>E</t>
    </r>
    <r>
      <rPr>
        <b/>
        <sz val="14"/>
        <color theme="1"/>
        <rFont val="Calibri"/>
        <family val="2"/>
        <scheme val="minor"/>
      </rPr>
      <t>$21;</t>
    </r>
    <r>
      <rPr>
        <b/>
        <sz val="14"/>
        <color rgb="FFFF0000"/>
        <rFont val="Calibri"/>
        <family val="2"/>
        <scheme val="minor"/>
      </rPr>
      <t>5</t>
    </r>
    <r>
      <rPr>
        <b/>
        <sz val="14"/>
        <color theme="1"/>
        <rFont val="Calibri"/>
        <family val="2"/>
        <scheme val="minor"/>
      </rPr>
      <t>;FAUX)</t>
    </r>
  </si>
  <si>
    <r>
      <t>RECHERCHEV(A5;'BD anciens inv'!$A$4:$</t>
    </r>
    <r>
      <rPr>
        <b/>
        <sz val="14"/>
        <color rgb="FFFF0000"/>
        <rFont val="Calibri"/>
        <family val="2"/>
        <scheme val="minor"/>
      </rPr>
      <t>F</t>
    </r>
    <r>
      <rPr>
        <b/>
        <sz val="14"/>
        <color theme="1"/>
        <rFont val="Calibri"/>
        <family val="2"/>
        <scheme val="minor"/>
      </rPr>
      <t>$21;</t>
    </r>
    <r>
      <rPr>
        <b/>
        <sz val="14"/>
        <color rgb="FFFF0000"/>
        <rFont val="Calibri"/>
        <family val="2"/>
        <scheme val="minor"/>
      </rPr>
      <t>6</t>
    </r>
    <r>
      <rPr>
        <b/>
        <sz val="14"/>
        <color theme="1"/>
        <rFont val="Calibri"/>
        <family val="2"/>
        <scheme val="minor"/>
      </rPr>
      <t>;FAUX)</t>
    </r>
  </si>
  <si>
    <t>la variable qui pourrait être ajusté au fil des mois est le numéro de colonne où trouver mes valeurs</t>
  </si>
  <si>
    <t>1)</t>
  </si>
  <si>
    <t>2)</t>
  </si>
  <si>
    <t>3)</t>
  </si>
  <si>
    <r>
      <t xml:space="preserve">Pour excecuter la macro 18 ci-dessus, est il possible d'ajouter avant la ligne </t>
    </r>
    <r>
      <rPr>
        <b/>
        <sz val="12"/>
        <color rgb="FF0070C0"/>
        <rFont val="Calibri"/>
        <family val="2"/>
        <scheme val="minor"/>
      </rPr>
      <t>Range("J8") .Select</t>
    </r>
    <r>
      <rPr>
        <b/>
        <sz val="12"/>
        <color theme="1"/>
        <rFont val="Calibri"/>
        <family val="2"/>
        <scheme val="minor"/>
      </rPr>
      <t xml:space="preserve">, un code permettant de saisir le chiffre souhaité, ici </t>
    </r>
    <r>
      <rPr>
        <b/>
        <sz val="12"/>
        <color rgb="FFFF0000"/>
        <rFont val="Calibri"/>
        <family val="2"/>
        <scheme val="minor"/>
      </rPr>
      <t>16</t>
    </r>
    <r>
      <rPr>
        <b/>
        <sz val="12"/>
        <color theme="1"/>
        <rFont val="Calibri"/>
        <family val="2"/>
        <scheme val="minor"/>
      </rPr>
      <t>, c orrespondant à la dernière colonne renseignée, et qui sera ensuite utilisée comme variable dans la plage de recherche de la fonction VLOOKUP?</t>
    </r>
  </si>
  <si>
    <t>0</t>
  </si>
  <si>
    <t>K2*K3</t>
  </si>
  <si>
    <t>K2</t>
  </si>
  <si>
    <t>*</t>
  </si>
  <si>
    <t>K3</t>
  </si>
  <si>
    <t>peut on fabriquer une formule en saisissant = et de prendre le texte d'une cellule voisine? (voir cellule K2)</t>
  </si>
  <si>
    <t>ou encore d'obtenir le texte de la formule voulue en concatenant d'autres cellules? (K3)</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</si>
</sst>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_ ;[Red]\-0\ "/>
    <numFmt numFmtId="166" formatCode="[$-40C]mmmm\-yy;@"/>
  </numFmts>
  <fonts count="12" x14ac:knownFonts="1">
    <font>
      <sz val="11"/>
      <color theme="1"/>
      <name val="Calibri"/>
      <family val="2"/>
      <scheme val="minor"/>
    </font>
    <font>
      <b/>
      <sz val="11"/>
      <color theme="1"/>
      <name val="Calibri"/>
      <family val="2"/>
      <scheme val="minor"/>
    </font>
    <font>
      <b/>
      <sz val="12"/>
      <color theme="1"/>
      <name val="Calibri"/>
      <family val="2"/>
      <scheme val="minor"/>
    </font>
    <font>
      <b/>
      <sz val="16"/>
      <color theme="1"/>
      <name val="Calibri"/>
      <family val="2"/>
      <scheme val="minor"/>
    </font>
    <font>
      <b/>
      <sz val="18"/>
      <color theme="1"/>
      <name val="Calibri"/>
      <family val="2"/>
      <scheme val="minor"/>
    </font>
    <font>
      <b/>
      <sz val="20"/>
      <color theme="1"/>
      <name val="Calibri"/>
      <family val="2"/>
      <scheme val="minor"/>
    </font>
    <font>
      <b/>
      <sz val="12"/>
      <color rgb="FFFF0000"/>
      <name val="Calibri"/>
      <family val="2"/>
      <scheme val="minor"/>
    </font>
    <font>
      <b/>
      <sz val="14"/>
      <color theme="1"/>
      <name val="Calibri"/>
      <family val="2"/>
      <scheme val="minor"/>
    </font>
    <font>
      <b/>
      <u/>
      <sz val="16"/>
      <color theme="1"/>
      <name val="Calibri"/>
      <family val="2"/>
      <scheme val="minor"/>
    </font>
    <font>
      <b/>
      <sz val="14"/>
      <color rgb="FFFF0000"/>
      <name val="Calibri"/>
      <family val="2"/>
      <scheme val="minor"/>
    </font>
    <font>
      <sz val="12"/>
      <color theme="1"/>
      <name val="Calibri"/>
      <family val="2"/>
      <scheme val="minor"/>
    </font>
    <font>
      <b/>
      <sz val="12"/>
      <color rgb="FF0070C0"/>
      <name val="Calibri"/>
      <family val="2"/>
      <scheme val="minor"/>
    </font>
  </fonts>
  <fills count="9">
    <fill>
      <patternFill patternType="none"/>
    </fill>
    <fill>
      <patternFill patternType="gray125"/>
    </fill>
    <fill>
      <patternFill patternType="solid">
        <fgColor theme="4" tint="0.39997558519241921"/>
        <bgColor indexed="64"/>
      </patternFill>
    </fill>
    <fill>
      <patternFill patternType="solid">
        <fgColor rgb="FFFFFF00"/>
        <bgColor indexed="64"/>
      </patternFill>
    </fill>
    <fill>
      <patternFill patternType="solid">
        <fgColor theme="2" tint="-9.9978637043366805E-2"/>
        <bgColor indexed="64"/>
      </patternFill>
    </fill>
    <fill>
      <patternFill patternType="solid">
        <fgColor theme="4" tint="0.59999389629810485"/>
        <bgColor indexed="64"/>
      </patternFill>
    </fill>
    <fill>
      <patternFill patternType="solid">
        <fgColor theme="6"/>
        <bgColor indexed="64"/>
      </patternFill>
    </fill>
    <fill>
      <patternFill patternType="solid">
        <fgColor theme="4" tint="0.79998168889431442"/>
        <bgColor indexed="64"/>
      </patternFill>
    </fill>
    <fill>
      <patternFill patternType="solid">
        <fgColor theme="5" tint="0.3999755851924192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8">
    <xf numFmtId="0" fontId="0" fillId="0" borderId="0" xfId="0"/>
    <xf numFmtId="0" fontId="0" fillId="0" borderId="0" xfId="0" applyAlignment="1">
      <alignment horizontal="center" vertical="center"/>
    </xf>
    <xf numFmtId="0" fontId="1" fillId="0" borderId="0" xfId="0" applyFont="1" applyAlignment="1">
      <alignment horizontal="center" vertical="center"/>
    </xf>
    <xf numFmtId="0" fontId="2" fillId="0" borderId="0" xfId="0" applyFont="1" applyAlignment="1">
      <alignment horizontal="center" vertical="center"/>
    </xf>
    <xf numFmtId="0" fontId="2" fillId="0" borderId="0" xfId="0" applyFont="1" applyAlignment="1">
      <alignment horizontal="center" vertical="center" wrapText="1"/>
    </xf>
    <xf numFmtId="0" fontId="2" fillId="0" borderId="0" xfId="0" applyNumberFormat="1" applyFont="1" applyAlignment="1">
      <alignment horizontal="center" vertical="center" wrapText="1"/>
    </xf>
    <xf numFmtId="49" fontId="2" fillId="0" borderId="0" xfId="0" applyNumberFormat="1" applyFont="1" applyAlignment="1">
      <alignment horizontal="center" vertical="center"/>
    </xf>
    <xf numFmtId="164" fontId="2" fillId="0" borderId="0" xfId="0" applyNumberFormat="1" applyFont="1" applyAlignment="1">
      <alignment horizontal="center" vertical="center"/>
    </xf>
    <xf numFmtId="0" fontId="1" fillId="0" borderId="1" xfId="0" applyFont="1" applyBorder="1" applyAlignment="1">
      <alignment horizontal="center" vertical="center"/>
    </xf>
    <xf numFmtId="164" fontId="1" fillId="0" borderId="1" xfId="0" applyNumberFormat="1" applyFont="1" applyBorder="1" applyAlignment="1">
      <alignment horizontal="center" vertical="center"/>
    </xf>
    <xf numFmtId="0" fontId="5" fillId="0" borderId="0" xfId="0" applyFont="1" applyAlignment="1">
      <alignment horizontal="center" vertical="center" wrapText="1"/>
    </xf>
    <xf numFmtId="0" fontId="2" fillId="2" borderId="0" xfId="0" applyNumberFormat="1" applyFont="1" applyFill="1" applyAlignment="1">
      <alignment horizontal="center" vertical="center" wrapText="1"/>
    </xf>
    <xf numFmtId="0" fontId="7" fillId="0" borderId="0" xfId="0" applyFont="1" applyAlignment="1">
      <alignment horizontal="center" vertical="center"/>
    </xf>
    <xf numFmtId="0" fontId="3" fillId="0" borderId="0" xfId="0" applyFont="1" applyAlignment="1">
      <alignment horizontal="center" vertical="center"/>
    </xf>
    <xf numFmtId="17" fontId="1" fillId="0" borderId="1" xfId="0" applyNumberFormat="1" applyFont="1" applyBorder="1" applyAlignment="1">
      <alignment horizontal="center" vertical="center"/>
    </xf>
    <xf numFmtId="166" fontId="3" fillId="3" borderId="0" xfId="0" applyNumberFormat="1" applyFont="1" applyFill="1" applyAlignment="1">
      <alignment horizontal="center" vertical="center"/>
    </xf>
    <xf numFmtId="0" fontId="8" fillId="3" borderId="0" xfId="0" applyFont="1" applyFill="1" applyAlignment="1">
      <alignment horizontal="center" vertical="center"/>
    </xf>
    <xf numFmtId="0" fontId="6" fillId="4" borderId="0" xfId="0" applyFont="1" applyFill="1" applyAlignment="1">
      <alignment horizontal="center" vertical="center"/>
    </xf>
    <xf numFmtId="166" fontId="2" fillId="4" borderId="0" xfId="0" applyNumberFormat="1" applyFont="1" applyFill="1" applyAlignment="1">
      <alignment horizontal="center" vertical="center"/>
    </xf>
    <xf numFmtId="0" fontId="4" fillId="4" borderId="0" xfId="0" applyFont="1" applyFill="1" applyAlignment="1">
      <alignment horizontal="center" vertical="center" wrapText="1"/>
    </xf>
    <xf numFmtId="0" fontId="10" fillId="0" borderId="0" xfId="0" applyFont="1" applyAlignment="1">
      <alignment horizontal="center" vertical="center"/>
    </xf>
    <xf numFmtId="0" fontId="2" fillId="0" borderId="0" xfId="0" applyFont="1" applyAlignment="1">
      <alignment horizontal="center" vertical="center"/>
    </xf>
    <xf numFmtId="0" fontId="2" fillId="0" borderId="0" xfId="0" applyFont="1" applyAlignment="1">
      <alignment horizontal="center" vertical="center" wrapText="1"/>
    </xf>
    <xf numFmtId="0" fontId="0" fillId="6" borderId="0" xfId="0" applyFill="1" applyAlignment="1">
      <alignment horizontal="center" vertical="center"/>
    </xf>
    <xf numFmtId="0" fontId="0" fillId="7" borderId="0" xfId="0" applyFill="1" applyAlignment="1">
      <alignment horizontal="center" vertical="center"/>
    </xf>
    <xf numFmtId="0" fontId="0" fillId="8" borderId="0" xfId="0" applyFill="1" applyAlignment="1">
      <alignment horizontal="center" vertical="center"/>
    </xf>
    <xf numFmtId="0" fontId="2" fillId="8" borderId="0" xfId="0" applyFont="1" applyFill="1" applyAlignment="1">
      <alignment horizontal="center" vertical="center"/>
    </xf>
    <xf numFmtId="0" fontId="2" fillId="5" borderId="0" xfId="0" applyFont="1" applyFill="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226696</xdr:colOff>
      <xdr:row>0</xdr:row>
      <xdr:rowOff>169546</xdr:rowOff>
    </xdr:from>
    <xdr:to>
      <xdr:col>8</xdr:col>
      <xdr:colOff>432436</xdr:colOff>
      <xdr:row>13</xdr:row>
      <xdr:rowOff>47625</xdr:rowOff>
    </xdr:to>
    <xdr:grpSp>
      <xdr:nvGrpSpPr>
        <xdr:cNvPr id="8" name="Groupe 7"/>
        <xdr:cNvGrpSpPr/>
      </xdr:nvGrpSpPr>
      <xdr:grpSpPr>
        <a:xfrm>
          <a:off x="226696" y="169546"/>
          <a:ext cx="6530340" cy="2487929"/>
          <a:chOff x="302896" y="436246"/>
          <a:chExt cx="6530340" cy="2487929"/>
        </a:xfrm>
      </xdr:grpSpPr>
      <xdr:pic>
        <xdr:nvPicPr>
          <xdr:cNvPr id="2" name="Image 1"/>
          <xdr:cNvPicPr>
            <a:picLocks noChangeAspect="1"/>
          </xdr:cNvPicPr>
        </xdr:nvPicPr>
        <xdr:blipFill rotWithShape="1">
          <a:blip xmlns:r="http://schemas.openxmlformats.org/officeDocument/2006/relationships" r:embed="rId1"/>
          <a:srcRect l="9249" t="12999" r="37068" b="50338"/>
          <a:stretch/>
        </xdr:blipFill>
        <xdr:spPr>
          <a:xfrm>
            <a:off x="302896" y="436246"/>
            <a:ext cx="6530340" cy="2487929"/>
          </a:xfrm>
          <a:prstGeom prst="rect">
            <a:avLst/>
          </a:prstGeom>
        </xdr:spPr>
      </xdr:pic>
      <xdr:sp macro="" textlink="">
        <xdr:nvSpPr>
          <xdr:cNvPr id="3" name="Rectangle 2"/>
          <xdr:cNvSpPr/>
        </xdr:nvSpPr>
        <xdr:spPr>
          <a:xfrm>
            <a:off x="5375910" y="1840230"/>
            <a:ext cx="196215" cy="45720"/>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xnSp macro="">
        <xdr:nvCxnSpPr>
          <xdr:cNvPr id="5" name="Connecteur droit avec flèche 4"/>
          <xdr:cNvCxnSpPr/>
        </xdr:nvCxnSpPr>
        <xdr:spPr>
          <a:xfrm flipH="1">
            <a:off x="5812155" y="1348740"/>
            <a:ext cx="213360" cy="339090"/>
          </a:xfrm>
          <a:prstGeom prst="straightConnector1">
            <a:avLst/>
          </a:prstGeom>
          <a:ln w="381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dimension ref="A1:K22"/>
  <sheetViews>
    <sheetView workbookViewId="0">
      <pane xSplit="1" ySplit="4" topLeftCell="B17" activePane="bottomRight" state="frozen"/>
      <selection pane="topRight" activeCell="B1" sqref="B1"/>
      <selection pane="bottomLeft" activeCell="A5" sqref="A5"/>
      <selection pane="bottomRight" activeCell="C3" sqref="C3"/>
    </sheetView>
  </sheetViews>
  <sheetFormatPr baseColWidth="10" defaultRowHeight="15.6" x14ac:dyDescent="0.3"/>
  <cols>
    <col min="1" max="1" width="16.88671875" style="3" customWidth="1"/>
    <col min="2" max="2" width="22.77734375" style="3" customWidth="1"/>
    <col min="3" max="3" width="53" style="3" customWidth="1"/>
    <col min="4" max="4" width="19.6640625" style="3" customWidth="1"/>
    <col min="5" max="5" width="27" style="3" customWidth="1"/>
    <col min="6" max="6" width="21.109375" style="3" customWidth="1"/>
    <col min="7" max="7" width="11.5546875" style="3"/>
    <col min="8" max="11" width="20.77734375" style="3" customWidth="1"/>
    <col min="12" max="16384" width="11.5546875" style="3"/>
  </cols>
  <sheetData>
    <row r="1" spans="1:11" ht="36" customHeight="1" x14ac:dyDescent="0.3">
      <c r="C1" s="17" t="s">
        <v>42</v>
      </c>
    </row>
    <row r="2" spans="1:11" ht="19.2" customHeight="1" x14ac:dyDescent="0.3">
      <c r="C2" s="18">
        <v>44287</v>
      </c>
    </row>
    <row r="3" spans="1:11" s="5" customFormat="1" ht="118.8" customHeight="1" x14ac:dyDescent="0.3">
      <c r="A3" s="5" t="s">
        <v>28</v>
      </c>
      <c r="B3" s="5" t="s">
        <v>33</v>
      </c>
      <c r="C3" s="5" t="s">
        <v>30</v>
      </c>
      <c r="D3" s="5" t="s">
        <v>25</v>
      </c>
      <c r="E3" s="5" t="s">
        <v>32</v>
      </c>
      <c r="F3" s="5" t="s">
        <v>26</v>
      </c>
      <c r="H3" s="11" t="s">
        <v>36</v>
      </c>
      <c r="I3" s="11"/>
      <c r="J3" s="11"/>
      <c r="K3" s="11"/>
    </row>
    <row r="4" spans="1:11" ht="46.8" x14ac:dyDescent="0.3">
      <c r="A4" s="4" t="s">
        <v>21</v>
      </c>
      <c r="B4" s="4" t="s">
        <v>24</v>
      </c>
      <c r="C4" s="4" t="s">
        <v>19</v>
      </c>
      <c r="D4" s="4" t="s">
        <v>20</v>
      </c>
      <c r="E4" s="4" t="s">
        <v>22</v>
      </c>
      <c r="F4" s="4" t="s">
        <v>23</v>
      </c>
    </row>
    <row r="5" spans="1:11" ht="36.6" customHeight="1" x14ac:dyDescent="0.3">
      <c r="A5" s="6" t="s">
        <v>1</v>
      </c>
      <c r="B5" s="7">
        <v>-3</v>
      </c>
      <c r="C5" s="3" t="s">
        <v>29</v>
      </c>
      <c r="D5" s="3" t="s">
        <v>31</v>
      </c>
      <c r="E5" s="3" t="s">
        <v>38</v>
      </c>
      <c r="F5" s="3" t="s">
        <v>27</v>
      </c>
    </row>
    <row r="6" spans="1:11" x14ac:dyDescent="0.3">
      <c r="A6" s="6" t="s">
        <v>2</v>
      </c>
      <c r="B6" s="7">
        <v>12</v>
      </c>
    </row>
    <row r="7" spans="1:11" x14ac:dyDescent="0.3">
      <c r="A7" s="6" t="s">
        <v>3</v>
      </c>
      <c r="B7" s="7">
        <v>-25</v>
      </c>
    </row>
    <row r="8" spans="1:11" x14ac:dyDescent="0.3">
      <c r="A8" s="6" t="s">
        <v>4</v>
      </c>
      <c r="B8" s="7">
        <v>47</v>
      </c>
    </row>
    <row r="9" spans="1:11" x14ac:dyDescent="0.3">
      <c r="A9" s="6" t="s">
        <v>5</v>
      </c>
      <c r="B9" s="7">
        <v>21</v>
      </c>
    </row>
    <row r="10" spans="1:11" x14ac:dyDescent="0.3">
      <c r="A10" s="6" t="s">
        <v>6</v>
      </c>
      <c r="B10" s="7">
        <v>2654</v>
      </c>
    </row>
    <row r="11" spans="1:11" x14ac:dyDescent="0.3">
      <c r="A11" s="6" t="s">
        <v>7</v>
      </c>
      <c r="B11" s="7">
        <v>-2400</v>
      </c>
    </row>
    <row r="12" spans="1:11" x14ac:dyDescent="0.3">
      <c r="A12" s="6" t="s">
        <v>8</v>
      </c>
      <c r="B12" s="7">
        <v>112</v>
      </c>
    </row>
    <row r="13" spans="1:11" x14ac:dyDescent="0.3">
      <c r="A13" s="6" t="s">
        <v>9</v>
      </c>
      <c r="B13" s="7">
        <v>41</v>
      </c>
    </row>
    <row r="14" spans="1:11" x14ac:dyDescent="0.3">
      <c r="A14" s="6" t="s">
        <v>10</v>
      </c>
      <c r="B14" s="7">
        <v>35</v>
      </c>
    </row>
    <row r="15" spans="1:11" x14ac:dyDescent="0.3">
      <c r="A15" s="6" t="s">
        <v>11</v>
      </c>
      <c r="B15" s="7">
        <v>68</v>
      </c>
    </row>
    <row r="16" spans="1:11" x14ac:dyDescent="0.3">
      <c r="A16" s="6" t="s">
        <v>12</v>
      </c>
      <c r="B16" s="7">
        <v>94</v>
      </c>
    </row>
    <row r="17" spans="1:2" x14ac:dyDescent="0.3">
      <c r="A17" s="6" t="s">
        <v>13</v>
      </c>
      <c r="B17" s="7">
        <v>-2</v>
      </c>
    </row>
    <row r="18" spans="1:2" x14ac:dyDescent="0.3">
      <c r="A18" s="6" t="s">
        <v>14</v>
      </c>
      <c r="B18" s="7">
        <v>-6</v>
      </c>
    </row>
    <row r="19" spans="1:2" x14ac:dyDescent="0.3">
      <c r="A19" s="6" t="s">
        <v>15</v>
      </c>
      <c r="B19" s="7">
        <v>24</v>
      </c>
    </row>
    <row r="20" spans="1:2" x14ac:dyDescent="0.3">
      <c r="A20" s="6" t="s">
        <v>16</v>
      </c>
      <c r="B20" s="7">
        <v>11</v>
      </c>
    </row>
    <row r="21" spans="1:2" x14ac:dyDescent="0.3">
      <c r="A21" s="6" t="s">
        <v>17</v>
      </c>
      <c r="B21" s="7">
        <v>85</v>
      </c>
    </row>
    <row r="22" spans="1:2" x14ac:dyDescent="0.3">
      <c r="A22" s="6" t="s">
        <v>18</v>
      </c>
      <c r="B22" s="7">
        <v>-17</v>
      </c>
    </row>
  </sheetData>
  <mergeCells count="1">
    <mergeCell ref="H3:K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dimension ref="A3:F30"/>
  <sheetViews>
    <sheetView zoomScale="80" zoomScaleNormal="80" workbookViewId="0">
      <selection activeCell="B23" sqref="B23"/>
    </sheetView>
  </sheetViews>
  <sheetFormatPr baseColWidth="10" defaultRowHeight="14.4" x14ac:dyDescent="0.3"/>
  <cols>
    <col min="1" max="4" width="11.5546875" style="2"/>
    <col min="5" max="5" width="37.109375" style="2" customWidth="1"/>
    <col min="6" max="6" width="108.109375" style="2" customWidth="1"/>
    <col min="7" max="16384" width="11.5546875" style="2"/>
  </cols>
  <sheetData>
    <row r="3" spans="1:6" ht="28.2" customHeight="1" x14ac:dyDescent="0.3">
      <c r="A3" s="8" t="s">
        <v>0</v>
      </c>
      <c r="B3" s="14">
        <v>44197</v>
      </c>
      <c r="C3" s="14">
        <v>44228</v>
      </c>
      <c r="D3" s="14">
        <v>44256</v>
      </c>
      <c r="E3" s="2" t="s">
        <v>37</v>
      </c>
    </row>
    <row r="4" spans="1:6" x14ac:dyDescent="0.3">
      <c r="A4" s="8" t="s">
        <v>1</v>
      </c>
      <c r="B4" s="9">
        <v>110</v>
      </c>
      <c r="C4" s="9">
        <v>111</v>
      </c>
      <c r="D4" s="9" t="s">
        <v>54</v>
      </c>
      <c r="F4" s="10" t="s">
        <v>39</v>
      </c>
    </row>
    <row r="5" spans="1:6" x14ac:dyDescent="0.3">
      <c r="A5" s="8" t="s">
        <v>2</v>
      </c>
      <c r="B5" s="9">
        <v>250</v>
      </c>
      <c r="C5" s="9">
        <v>255</v>
      </c>
      <c r="D5" s="9">
        <v>224</v>
      </c>
      <c r="F5" s="10"/>
    </row>
    <row r="6" spans="1:6" x14ac:dyDescent="0.3">
      <c r="A6" s="8" t="s">
        <v>3</v>
      </c>
      <c r="B6" s="9">
        <v>1200</v>
      </c>
      <c r="C6" s="9">
        <v>1380</v>
      </c>
      <c r="D6" s="9">
        <v>220</v>
      </c>
      <c r="F6" s="10"/>
    </row>
    <row r="7" spans="1:6" x14ac:dyDescent="0.3">
      <c r="A7" s="8" t="s">
        <v>4</v>
      </c>
      <c r="B7" s="9">
        <v>1521</v>
      </c>
      <c r="C7" s="9">
        <v>1365</v>
      </c>
      <c r="D7" s="9">
        <v>1223</v>
      </c>
      <c r="F7" s="10"/>
    </row>
    <row r="8" spans="1:6" x14ac:dyDescent="0.3">
      <c r="A8" s="8" t="s">
        <v>5</v>
      </c>
      <c r="B8" s="9">
        <v>86</v>
      </c>
      <c r="C8" s="9">
        <v>121</v>
      </c>
      <c r="D8" s="9">
        <v>116</v>
      </c>
      <c r="F8" s="10"/>
    </row>
    <row r="9" spans="1:6" x14ac:dyDescent="0.3">
      <c r="A9" s="8" t="s">
        <v>6</v>
      </c>
      <c r="B9" s="9">
        <v>10</v>
      </c>
      <c r="C9" s="9">
        <v>16</v>
      </c>
      <c r="D9" s="9">
        <v>19</v>
      </c>
      <c r="F9" s="10"/>
    </row>
    <row r="10" spans="1:6" x14ac:dyDescent="0.3">
      <c r="A10" s="8" t="s">
        <v>7</v>
      </c>
      <c r="B10" s="9">
        <v>2879</v>
      </c>
      <c r="C10" s="9">
        <v>3040</v>
      </c>
      <c r="D10" s="9">
        <v>3214</v>
      </c>
      <c r="F10" s="10"/>
    </row>
    <row r="11" spans="1:6" x14ac:dyDescent="0.3">
      <c r="A11" s="8" t="s">
        <v>8</v>
      </c>
      <c r="B11" s="9">
        <v>746</v>
      </c>
      <c r="C11" s="9">
        <v>892</v>
      </c>
      <c r="D11" s="9">
        <v>122</v>
      </c>
      <c r="F11" s="10"/>
    </row>
    <row r="12" spans="1:6" x14ac:dyDescent="0.3">
      <c r="A12" s="8" t="s">
        <v>9</v>
      </c>
      <c r="B12" s="9">
        <v>34</v>
      </c>
      <c r="C12" s="9">
        <v>43</v>
      </c>
      <c r="D12" s="9">
        <v>35</v>
      </c>
      <c r="F12" s="10"/>
    </row>
    <row r="13" spans="1:6" x14ac:dyDescent="0.3">
      <c r="A13" s="8" t="s">
        <v>10</v>
      </c>
      <c r="B13" s="9">
        <v>253</v>
      </c>
      <c r="C13" s="9">
        <v>281</v>
      </c>
      <c r="D13" s="9">
        <v>22</v>
      </c>
      <c r="F13" s="10"/>
    </row>
    <row r="14" spans="1:6" x14ac:dyDescent="0.3">
      <c r="A14" s="8" t="s">
        <v>11</v>
      </c>
      <c r="B14" s="9">
        <v>252</v>
      </c>
      <c r="C14" s="9">
        <v>274</v>
      </c>
      <c r="D14" s="9">
        <v>33</v>
      </c>
      <c r="F14" s="10"/>
    </row>
    <row r="15" spans="1:6" x14ac:dyDescent="0.3">
      <c r="A15" s="8" t="s">
        <v>12</v>
      </c>
      <c r="B15" s="9">
        <v>0</v>
      </c>
      <c r="C15" s="9">
        <v>0</v>
      </c>
      <c r="D15" s="9" t="s">
        <v>54</v>
      </c>
      <c r="F15" s="10"/>
    </row>
    <row r="16" spans="1:6" x14ac:dyDescent="0.3">
      <c r="A16" s="8" t="s">
        <v>13</v>
      </c>
      <c r="B16" s="9">
        <v>21</v>
      </c>
      <c r="C16" s="9">
        <v>29</v>
      </c>
      <c r="D16" s="9">
        <v>65</v>
      </c>
      <c r="F16" s="10"/>
    </row>
    <row r="17" spans="1:6" x14ac:dyDescent="0.3">
      <c r="A17" s="8" t="s">
        <v>14</v>
      </c>
      <c r="B17" s="9">
        <v>31</v>
      </c>
      <c r="C17" s="9">
        <v>18</v>
      </c>
      <c r="D17" s="9">
        <v>40</v>
      </c>
      <c r="F17" s="10"/>
    </row>
    <row r="18" spans="1:6" x14ac:dyDescent="0.3">
      <c r="A18" s="8" t="s">
        <v>15</v>
      </c>
      <c r="B18" s="9">
        <v>23</v>
      </c>
      <c r="C18" s="9">
        <v>31</v>
      </c>
      <c r="D18" s="9">
        <v>57</v>
      </c>
      <c r="F18" s="10"/>
    </row>
    <row r="19" spans="1:6" x14ac:dyDescent="0.3">
      <c r="A19" s="8" t="s">
        <v>16</v>
      </c>
      <c r="B19" s="9">
        <v>32</v>
      </c>
      <c r="C19" s="9">
        <v>27</v>
      </c>
      <c r="D19" s="9">
        <v>19</v>
      </c>
      <c r="F19" s="10"/>
    </row>
    <row r="20" spans="1:6" x14ac:dyDescent="0.3">
      <c r="A20" s="8" t="s">
        <v>17</v>
      </c>
      <c r="B20" s="9">
        <v>142</v>
      </c>
      <c r="C20" s="9">
        <v>205</v>
      </c>
      <c r="D20" s="9">
        <v>259</v>
      </c>
      <c r="F20" s="10"/>
    </row>
    <row r="21" spans="1:6" x14ac:dyDescent="0.3">
      <c r="A21" s="8" t="s">
        <v>18</v>
      </c>
      <c r="B21" s="9">
        <v>9</v>
      </c>
      <c r="C21" s="9">
        <v>8</v>
      </c>
      <c r="D21" s="9">
        <v>12</v>
      </c>
      <c r="F21" s="10"/>
    </row>
    <row r="23" spans="1:6" s="12" customFormat="1" ht="25.05" customHeight="1" x14ac:dyDescent="0.3">
      <c r="E23" s="12" t="s">
        <v>43</v>
      </c>
      <c r="F23" s="12" t="s">
        <v>46</v>
      </c>
    </row>
    <row r="24" spans="1:6" s="12" customFormat="1" ht="25.05" customHeight="1" x14ac:dyDescent="0.3">
      <c r="E24" s="12" t="s">
        <v>44</v>
      </c>
      <c r="F24" s="12" t="s">
        <v>47</v>
      </c>
    </row>
    <row r="25" spans="1:6" s="12" customFormat="1" ht="25.05" customHeight="1" x14ac:dyDescent="0.3">
      <c r="E25" s="12" t="s">
        <v>45</v>
      </c>
      <c r="F25" s="12" t="s">
        <v>48</v>
      </c>
    </row>
    <row r="27" spans="1:6" x14ac:dyDescent="0.3">
      <c r="F27" s="19" t="s">
        <v>49</v>
      </c>
    </row>
    <row r="28" spans="1:6" x14ac:dyDescent="0.3">
      <c r="F28" s="19"/>
    </row>
    <row r="29" spans="1:6" x14ac:dyDescent="0.3">
      <c r="F29" s="19"/>
    </row>
    <row r="30" spans="1:6" x14ac:dyDescent="0.3">
      <c r="F30" s="19"/>
    </row>
  </sheetData>
  <mergeCells count="2">
    <mergeCell ref="F4:F21"/>
    <mergeCell ref="F27:F30"/>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
  <dimension ref="A1:B20"/>
  <sheetViews>
    <sheetView workbookViewId="0">
      <pane xSplit="1" ySplit="2" topLeftCell="B3" activePane="bottomRight" state="frozen"/>
      <selection pane="topRight" activeCell="B1" sqref="B1"/>
      <selection pane="bottomLeft" activeCell="A2" sqref="A2"/>
      <selection pane="bottomRight" activeCell="B4" sqref="B4"/>
    </sheetView>
  </sheetViews>
  <sheetFormatPr baseColWidth="10" defaultRowHeight="21" x14ac:dyDescent="0.3"/>
  <cols>
    <col min="1" max="1" width="26.21875" style="13" customWidth="1"/>
    <col min="2" max="2" width="79.5546875" style="13" customWidth="1"/>
    <col min="3" max="16384" width="11.5546875" style="13"/>
  </cols>
  <sheetData>
    <row r="1" spans="1:2" ht="33" customHeight="1" x14ac:dyDescent="0.3">
      <c r="A1" s="16" t="s">
        <v>40</v>
      </c>
      <c r="B1" s="15">
        <v>44287</v>
      </c>
    </row>
    <row r="2" spans="1:2" ht="30" customHeight="1" x14ac:dyDescent="0.3">
      <c r="A2" s="13" t="s">
        <v>34</v>
      </c>
      <c r="B2" s="13" t="s">
        <v>35</v>
      </c>
    </row>
    <row r="3" spans="1:2" x14ac:dyDescent="0.3">
      <c r="A3" s="13" t="s">
        <v>1</v>
      </c>
      <c r="B3" s="13" t="s">
        <v>41</v>
      </c>
    </row>
    <row r="4" spans="1:2" x14ac:dyDescent="0.3">
      <c r="A4" s="13" t="s">
        <v>2</v>
      </c>
      <c r="B4" s="13">
        <f>VLOOKUP(A4,'Faire inventaire'!$A$5:$F$22,6,FALSE)</f>
        <v>0</v>
      </c>
    </row>
    <row r="5" spans="1:2" x14ac:dyDescent="0.3">
      <c r="A5" s="13" t="s">
        <v>3</v>
      </c>
    </row>
    <row r="6" spans="1:2" x14ac:dyDescent="0.3">
      <c r="A6" s="13" t="s">
        <v>4</v>
      </c>
    </row>
    <row r="7" spans="1:2" x14ac:dyDescent="0.3">
      <c r="A7" s="13" t="s">
        <v>5</v>
      </c>
    </row>
    <row r="8" spans="1:2" x14ac:dyDescent="0.3">
      <c r="A8" s="13" t="s">
        <v>6</v>
      </c>
    </row>
    <row r="9" spans="1:2" x14ac:dyDescent="0.3">
      <c r="A9" s="13" t="s">
        <v>7</v>
      </c>
    </row>
    <row r="10" spans="1:2" x14ac:dyDescent="0.3">
      <c r="A10" s="13" t="s">
        <v>8</v>
      </c>
    </row>
    <row r="11" spans="1:2" x14ac:dyDescent="0.3">
      <c r="A11" s="13" t="s">
        <v>9</v>
      </c>
    </row>
    <row r="12" spans="1:2" x14ac:dyDescent="0.3">
      <c r="A12" s="13" t="s">
        <v>10</v>
      </c>
    </row>
    <row r="13" spans="1:2" x14ac:dyDescent="0.3">
      <c r="A13" s="13" t="s">
        <v>11</v>
      </c>
    </row>
    <row r="14" spans="1:2" x14ac:dyDescent="0.3">
      <c r="A14" s="13" t="s">
        <v>12</v>
      </c>
    </row>
    <row r="15" spans="1:2" x14ac:dyDescent="0.3">
      <c r="A15" s="13" t="s">
        <v>13</v>
      </c>
    </row>
    <row r="16" spans="1:2" x14ac:dyDescent="0.3">
      <c r="A16" s="13" t="s">
        <v>14</v>
      </c>
    </row>
    <row r="17" spans="1:1" x14ac:dyDescent="0.3">
      <c r="A17" s="13" t="s">
        <v>15</v>
      </c>
    </row>
    <row r="18" spans="1:1" x14ac:dyDescent="0.3">
      <c r="A18" s="13" t="s">
        <v>16</v>
      </c>
    </row>
    <row r="19" spans="1:1" x14ac:dyDescent="0.3">
      <c r="A19" s="13" t="s">
        <v>17</v>
      </c>
    </row>
    <row r="20" spans="1:1" x14ac:dyDescent="0.3">
      <c r="A20" s="13" t="s">
        <v>18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24"/>
  <sheetViews>
    <sheetView tabSelected="1" topLeftCell="A4" zoomScale="80" zoomScaleNormal="80" workbookViewId="0">
      <selection activeCell="K14" sqref="K14"/>
    </sheetView>
  </sheetViews>
  <sheetFormatPr baseColWidth="10" defaultRowHeight="14.4" x14ac:dyDescent="0.3"/>
  <cols>
    <col min="11" max="11" width="19.33203125" customWidth="1"/>
    <col min="12" max="12" width="15.21875" customWidth="1"/>
  </cols>
  <sheetData>
    <row r="1" spans="11:14" ht="34.799999999999997" customHeight="1" x14ac:dyDescent="0.3"/>
    <row r="2" spans="11:14" x14ac:dyDescent="0.3">
      <c r="K2" s="24" t="str">
        <f>L2</f>
        <v>K2*K3</v>
      </c>
      <c r="L2" s="23" t="s">
        <v>55</v>
      </c>
    </row>
    <row r="3" spans="11:14" x14ac:dyDescent="0.3">
      <c r="K3" s="25" t="str">
        <f>CONCATENATE(L3,M3,N3)</f>
        <v>K2*K3</v>
      </c>
      <c r="L3" s="1" t="s">
        <v>56</v>
      </c>
      <c r="M3" s="1" t="s">
        <v>57</v>
      </c>
      <c r="N3" s="1" t="s">
        <v>58</v>
      </c>
    </row>
    <row r="18" spans="2:13" s="20" customFormat="1" ht="30" customHeight="1" x14ac:dyDescent="0.3">
      <c r="B18" s="27" t="s">
        <v>50</v>
      </c>
      <c r="C18" s="21" t="s">
        <v>59</v>
      </c>
      <c r="D18" s="21"/>
      <c r="E18" s="21"/>
      <c r="F18" s="21"/>
      <c r="G18" s="21"/>
      <c r="H18" s="21"/>
      <c r="I18" s="21"/>
      <c r="J18" s="21"/>
      <c r="K18" s="21"/>
      <c r="L18" s="21"/>
      <c r="M18" s="21"/>
    </row>
    <row r="19" spans="2:13" s="3" customFormat="1" ht="30" customHeight="1" x14ac:dyDescent="0.3">
      <c r="B19" s="26" t="s">
        <v>51</v>
      </c>
      <c r="C19" s="21" t="s">
        <v>60</v>
      </c>
      <c r="D19" s="21"/>
      <c r="E19" s="21"/>
      <c r="F19" s="21"/>
      <c r="G19" s="21"/>
      <c r="H19" s="21"/>
      <c r="I19" s="21"/>
      <c r="J19" s="21"/>
      <c r="K19" s="21"/>
      <c r="L19" s="21"/>
      <c r="M19" s="21"/>
    </row>
    <row r="20" spans="2:13" s="3" customFormat="1" ht="30" customHeight="1" x14ac:dyDescent="0.3">
      <c r="B20" s="21" t="s">
        <v>52</v>
      </c>
      <c r="C20" s="22" t="s">
        <v>53</v>
      </c>
      <c r="D20" s="22"/>
      <c r="E20" s="22"/>
      <c r="F20" s="22"/>
      <c r="G20" s="22"/>
      <c r="H20" s="22"/>
      <c r="I20" s="22"/>
      <c r="J20" s="22"/>
      <c r="K20" s="22"/>
      <c r="L20" s="22"/>
      <c r="M20" s="22"/>
    </row>
    <row r="21" spans="2:13" ht="30" customHeight="1" x14ac:dyDescent="0.3">
      <c r="B21" s="21"/>
      <c r="C21" s="22"/>
      <c r="D21" s="22"/>
      <c r="E21" s="22"/>
      <c r="F21" s="22"/>
      <c r="G21" s="22"/>
      <c r="H21" s="22"/>
      <c r="I21" s="22"/>
      <c r="J21" s="22"/>
      <c r="K21" s="22"/>
      <c r="L21" s="22"/>
      <c r="M21" s="22"/>
    </row>
    <row r="22" spans="2:13" ht="30" customHeight="1" x14ac:dyDescent="0.3"/>
    <row r="23" spans="2:13" ht="30" customHeight="1" x14ac:dyDescent="0.3"/>
    <row r="24" spans="2:13" ht="30" customHeight="1" x14ac:dyDescent="0.3"/>
  </sheetData>
  <mergeCells count="4">
    <mergeCell ref="C18:M18"/>
    <mergeCell ref="C19:M19"/>
    <mergeCell ref="B20:B21"/>
    <mergeCell ref="C20:M21"/>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4</vt:i4>
      </vt:variant>
    </vt:vector>
  </HeadingPairs>
  <TitlesOfParts>
    <vt:vector size="4" baseType="lpstr">
      <vt:lpstr>Faire inventaire</vt:lpstr>
      <vt:lpstr>BD anciens inv</vt:lpstr>
      <vt:lpstr>inventaire du mois</vt:lpstr>
      <vt:lpstr>visuel de la macro</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WebInfo</dc:creator>
  <cp:lastModifiedBy>WebInfo</cp:lastModifiedBy>
  <dcterms:created xsi:type="dcterms:W3CDTF">2021-04-06T08:12:53Z</dcterms:created>
  <dcterms:modified xsi:type="dcterms:W3CDTF">2021-04-06T11:50:36Z</dcterms:modified>
</cp:coreProperties>
</file>