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XE1-DCV\TECHNIQUES-2\ADM-SERVICES\RH\CONGES\2018\"/>
    </mc:Choice>
  </mc:AlternateContent>
  <bookViews>
    <workbookView xWindow="0" yWindow="0" windowWidth="23040" windowHeight="8925"/>
  </bookViews>
  <sheets>
    <sheet name="PLANING CONGE" sheetId="1" r:id="rId1"/>
    <sheet name="JOURS FERIES" sheetId="2" r:id="rId2"/>
    <sheet name="ASTREINTE" sheetId="3" r:id="rId3"/>
  </sheets>
  <definedNames>
    <definedName name="_xlnm._FilterDatabase" localSheetId="0" hidden="1">'PLANING CONGE'!$A$9:$QO$47</definedName>
    <definedName name="An">'PLANING CONGE'!$E$2</definedName>
    <definedName name="année">'PLANING CONGE'!$B$1</definedName>
    <definedName name="astdec">ASTREINTE!$C$25:$C$66</definedName>
    <definedName name="astint">ASTREINTE!$D$25:$D$66</definedName>
    <definedName name="date_début">'PLANING CONGE'!$F$1</definedName>
    <definedName name="debast">ASTREINTE!$A$25:$A$66</definedName>
    <definedName name="DEBVACC">'JOURS FERIES'!$C$5:$C$15</definedName>
    <definedName name="finast">ASTREINTE!$B$25:$B$66</definedName>
    <definedName name="FINVACC">'JOURS FERIES'!$D$5:$D$15</definedName>
    <definedName name="joursferies">'JOURS FERIES'!$A$3:$A$14</definedName>
    <definedName name="permanance_syndicale">'JOURS FERIES'!$A$18:$A$50</definedName>
    <definedName name="_xlnm.Print_Area" localSheetId="0">'PLANING CONGE'!$A$1:$DT$47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DR9" i="1" s="1"/>
  <c r="DS9" i="1" s="1"/>
  <c r="DT9" i="1" s="1"/>
  <c r="DU9" i="1" s="1"/>
  <c r="DV9" i="1" s="1"/>
  <c r="DW9" i="1" s="1"/>
  <c r="DX9" i="1" s="1"/>
  <c r="DY9" i="1" s="1"/>
  <c r="DZ9" i="1" s="1"/>
  <c r="EA9" i="1" s="1"/>
  <c r="EB9" i="1" s="1"/>
  <c r="EC9" i="1" s="1"/>
  <c r="ED9" i="1" s="1"/>
  <c r="EE9" i="1" s="1"/>
  <c r="EF9" i="1" s="1"/>
  <c r="EG9" i="1" s="1"/>
  <c r="EH9" i="1" s="1"/>
  <c r="EI9" i="1" s="1"/>
  <c r="EJ9" i="1" s="1"/>
  <c r="EK9" i="1" s="1"/>
  <c r="EL9" i="1" s="1"/>
  <c r="EM9" i="1" s="1"/>
  <c r="EN9" i="1" s="1"/>
  <c r="EO9" i="1" s="1"/>
  <c r="EP9" i="1" s="1"/>
  <c r="EQ9" i="1" s="1"/>
  <c r="ER9" i="1" s="1"/>
  <c r="ES9" i="1" s="1"/>
  <c r="ET9" i="1" s="1"/>
  <c r="EU9" i="1" s="1"/>
  <c r="EV9" i="1" s="1"/>
  <c r="EW9" i="1" s="1"/>
  <c r="EX9" i="1" s="1"/>
  <c r="EY9" i="1" s="1"/>
  <c r="EZ9" i="1" s="1"/>
  <c r="FA9" i="1" s="1"/>
  <c r="FB9" i="1" s="1"/>
  <c r="FC9" i="1" s="1"/>
  <c r="FD9" i="1" s="1"/>
  <c r="FE9" i="1" s="1"/>
  <c r="FF9" i="1" s="1"/>
  <c r="FG9" i="1" s="1"/>
  <c r="FH9" i="1" s="1"/>
  <c r="FI9" i="1" s="1"/>
  <c r="FJ9" i="1" s="1"/>
  <c r="FK9" i="1" s="1"/>
  <c r="FL9" i="1" s="1"/>
  <c r="FM9" i="1" s="1"/>
  <c r="FN9" i="1" s="1"/>
  <c r="FO9" i="1" s="1"/>
  <c r="FP9" i="1" s="1"/>
  <c r="FQ9" i="1" s="1"/>
  <c r="FR9" i="1" s="1"/>
  <c r="FS9" i="1" s="1"/>
  <c r="FT9" i="1" s="1"/>
  <c r="FU9" i="1" s="1"/>
  <c r="FV9" i="1" s="1"/>
  <c r="FW9" i="1" s="1"/>
  <c r="FX9" i="1" s="1"/>
  <c r="FY9" i="1" s="1"/>
  <c r="FZ9" i="1" s="1"/>
  <c r="GA9" i="1" s="1"/>
  <c r="GB9" i="1" s="1"/>
  <c r="GC9" i="1" s="1"/>
  <c r="GD9" i="1" s="1"/>
  <c r="GE9" i="1" s="1"/>
  <c r="GF9" i="1" s="1"/>
  <c r="GG9" i="1" s="1"/>
  <c r="GH9" i="1" s="1"/>
  <c r="GI9" i="1" s="1"/>
  <c r="GJ9" i="1" s="1"/>
  <c r="GK9" i="1" s="1"/>
  <c r="GL9" i="1" s="1"/>
  <c r="GM9" i="1" s="1"/>
  <c r="GN9" i="1" s="1"/>
  <c r="GO9" i="1" s="1"/>
  <c r="GP9" i="1" s="1"/>
  <c r="GQ9" i="1" s="1"/>
  <c r="GR9" i="1" s="1"/>
  <c r="GS9" i="1" s="1"/>
  <c r="GT9" i="1" s="1"/>
  <c r="GU9" i="1" s="1"/>
  <c r="GV9" i="1" s="1"/>
  <c r="GW9" i="1" s="1"/>
  <c r="GX9" i="1" s="1"/>
  <c r="GY9" i="1" s="1"/>
  <c r="GZ9" i="1" s="1"/>
  <c r="HA9" i="1" s="1"/>
  <c r="HB9" i="1" s="1"/>
  <c r="HC9" i="1" s="1"/>
  <c r="HD9" i="1" s="1"/>
  <c r="HE9" i="1" s="1"/>
  <c r="HF9" i="1" s="1"/>
  <c r="HG9" i="1" s="1"/>
  <c r="HH9" i="1" s="1"/>
  <c r="HI9" i="1" s="1"/>
  <c r="HJ9" i="1" s="1"/>
  <c r="HK9" i="1" s="1"/>
  <c r="HL9" i="1" s="1"/>
  <c r="HM9" i="1" s="1"/>
  <c r="HN9" i="1" s="1"/>
  <c r="HO9" i="1" s="1"/>
  <c r="HP9" i="1" s="1"/>
  <c r="HQ9" i="1" s="1"/>
  <c r="HR9" i="1" s="1"/>
  <c r="HS9" i="1" s="1"/>
  <c r="HT9" i="1" s="1"/>
  <c r="HU9" i="1" s="1"/>
  <c r="HV9" i="1" s="1"/>
  <c r="HW9" i="1" s="1"/>
  <c r="HX9" i="1" s="1"/>
  <c r="HY9" i="1" s="1"/>
  <c r="HZ9" i="1" s="1"/>
  <c r="IA9" i="1" s="1"/>
  <c r="IB9" i="1" s="1"/>
  <c r="IC9" i="1" s="1"/>
  <c r="ID9" i="1" s="1"/>
  <c r="IE9" i="1" s="1"/>
  <c r="IF9" i="1" s="1"/>
  <c r="IG9" i="1" s="1"/>
  <c r="IH9" i="1" s="1"/>
  <c r="II9" i="1" s="1"/>
  <c r="IJ9" i="1" s="1"/>
  <c r="IK9" i="1" s="1"/>
  <c r="IL9" i="1" s="1"/>
  <c r="IM9" i="1" s="1"/>
  <c r="IN9" i="1" s="1"/>
  <c r="IO9" i="1" s="1"/>
  <c r="IP9" i="1" s="1"/>
  <c r="IQ9" i="1" s="1"/>
  <c r="IR9" i="1" s="1"/>
  <c r="IS9" i="1" s="1"/>
  <c r="IT9" i="1" s="1"/>
  <c r="IU9" i="1" s="1"/>
  <c r="IV9" i="1" s="1"/>
  <c r="IW9" i="1" s="1"/>
  <c r="IX9" i="1" s="1"/>
  <c r="IY9" i="1" s="1"/>
  <c r="IZ9" i="1" s="1"/>
  <c r="JA9" i="1" s="1"/>
  <c r="JB9" i="1" s="1"/>
  <c r="JC9" i="1" s="1"/>
  <c r="JD9" i="1" s="1"/>
  <c r="JE9" i="1" s="1"/>
  <c r="JF9" i="1" s="1"/>
  <c r="JG9" i="1" s="1"/>
  <c r="JH9" i="1" s="1"/>
  <c r="JI9" i="1" s="1"/>
  <c r="JJ9" i="1" s="1"/>
  <c r="JK9" i="1" s="1"/>
  <c r="JL9" i="1" s="1"/>
  <c r="JM9" i="1" s="1"/>
  <c r="JN9" i="1" s="1"/>
  <c r="JO9" i="1" s="1"/>
  <c r="JP9" i="1" s="1"/>
  <c r="JQ9" i="1" s="1"/>
  <c r="JR9" i="1" s="1"/>
  <c r="JS9" i="1" s="1"/>
  <c r="JT9" i="1" s="1"/>
  <c r="JU9" i="1" s="1"/>
  <c r="JV9" i="1" s="1"/>
  <c r="JW9" i="1" s="1"/>
  <c r="JX9" i="1" s="1"/>
  <c r="JY9" i="1" s="1"/>
  <c r="JZ9" i="1" s="1"/>
  <c r="KA9" i="1" s="1"/>
  <c r="KB9" i="1" s="1"/>
  <c r="KC9" i="1" s="1"/>
  <c r="KD9" i="1" s="1"/>
  <c r="KE9" i="1" s="1"/>
  <c r="KF9" i="1" s="1"/>
  <c r="KG9" i="1" s="1"/>
  <c r="KH9" i="1" s="1"/>
  <c r="KI9" i="1" s="1"/>
  <c r="KJ9" i="1" s="1"/>
  <c r="KK9" i="1" s="1"/>
  <c r="KL9" i="1" s="1"/>
  <c r="KM9" i="1" s="1"/>
  <c r="KN9" i="1" s="1"/>
  <c r="KO9" i="1" s="1"/>
  <c r="KP9" i="1" s="1"/>
  <c r="KQ9" i="1" s="1"/>
  <c r="KR9" i="1" s="1"/>
  <c r="KS9" i="1" s="1"/>
  <c r="KT9" i="1" s="1"/>
  <c r="KU9" i="1" s="1"/>
  <c r="KV9" i="1" s="1"/>
  <c r="KW9" i="1" s="1"/>
  <c r="KX9" i="1" s="1"/>
  <c r="KY9" i="1" s="1"/>
  <c r="KZ9" i="1" s="1"/>
  <c r="LA9" i="1" s="1"/>
  <c r="LB9" i="1" s="1"/>
  <c r="LC9" i="1" s="1"/>
  <c r="LD9" i="1" s="1"/>
  <c r="LE9" i="1" s="1"/>
  <c r="LF9" i="1" s="1"/>
  <c r="LG9" i="1" s="1"/>
  <c r="LH9" i="1" s="1"/>
  <c r="LI9" i="1" s="1"/>
  <c r="LJ9" i="1" s="1"/>
  <c r="LK9" i="1" s="1"/>
  <c r="LL9" i="1" s="1"/>
  <c r="LM9" i="1" s="1"/>
  <c r="LN9" i="1" s="1"/>
  <c r="LO9" i="1" s="1"/>
  <c r="LP9" i="1" s="1"/>
  <c r="LQ9" i="1" s="1"/>
  <c r="LR9" i="1" s="1"/>
  <c r="LS9" i="1" s="1"/>
  <c r="LT9" i="1" s="1"/>
  <c r="LU9" i="1" s="1"/>
  <c r="LV9" i="1" s="1"/>
  <c r="LW9" i="1" s="1"/>
  <c r="LX9" i="1" s="1"/>
  <c r="LY9" i="1" s="1"/>
  <c r="LZ9" i="1" s="1"/>
  <c r="MA9" i="1" s="1"/>
  <c r="MB9" i="1" s="1"/>
  <c r="MC9" i="1" s="1"/>
  <c r="MD9" i="1" s="1"/>
  <c r="ME9" i="1" s="1"/>
  <c r="MF9" i="1" s="1"/>
  <c r="MG9" i="1" s="1"/>
  <c r="MH9" i="1" s="1"/>
  <c r="MI9" i="1" s="1"/>
  <c r="MJ9" i="1" s="1"/>
  <c r="MK9" i="1" s="1"/>
  <c r="ML9" i="1" s="1"/>
  <c r="MM9" i="1" s="1"/>
  <c r="MN9" i="1" s="1"/>
  <c r="MO9" i="1" s="1"/>
  <c r="MP9" i="1" s="1"/>
  <c r="MQ9" i="1" s="1"/>
  <c r="MR9" i="1" s="1"/>
  <c r="MS9" i="1" s="1"/>
  <c r="MT9" i="1" s="1"/>
  <c r="MU9" i="1" s="1"/>
  <c r="MV9" i="1" s="1"/>
  <c r="MW9" i="1" s="1"/>
  <c r="MX9" i="1" s="1"/>
  <c r="MY9" i="1" s="1"/>
  <c r="MZ9" i="1" s="1"/>
  <c r="NA9" i="1" s="1"/>
  <c r="NB9" i="1" s="1"/>
  <c r="NC9" i="1" s="1"/>
  <c r="ND9" i="1" s="1"/>
  <c r="NE9" i="1" s="1"/>
  <c r="NF9" i="1" s="1"/>
  <c r="F1" i="1" l="1"/>
  <c r="A1" i="2"/>
  <c r="E4" i="1" l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EC4" i="1" s="1"/>
  <c r="ED4" i="1" s="1"/>
  <c r="EE4" i="1" s="1"/>
  <c r="EF4" i="1" s="1"/>
  <c r="EG4" i="1" s="1"/>
  <c r="EH4" i="1" s="1"/>
  <c r="EI4" i="1" s="1"/>
  <c r="EJ4" i="1" s="1"/>
  <c r="EK4" i="1" s="1"/>
  <c r="EL4" i="1" s="1"/>
  <c r="EM4" i="1" s="1"/>
  <c r="EN4" i="1" s="1"/>
  <c r="EO4" i="1" s="1"/>
  <c r="EP4" i="1" s="1"/>
  <c r="EQ4" i="1" s="1"/>
  <c r="ER4" i="1" s="1"/>
  <c r="ES4" i="1" s="1"/>
  <c r="ET4" i="1" s="1"/>
  <c r="EU4" i="1" s="1"/>
  <c r="EV4" i="1" s="1"/>
  <c r="EW4" i="1" s="1"/>
  <c r="EX4" i="1" s="1"/>
  <c r="EY4" i="1" s="1"/>
  <c r="EZ4" i="1" s="1"/>
  <c r="FA4" i="1" s="1"/>
  <c r="FB4" i="1" s="1"/>
  <c r="FC4" i="1" s="1"/>
  <c r="FD4" i="1" s="1"/>
  <c r="FE4" i="1" s="1"/>
  <c r="FF4" i="1" s="1"/>
  <c r="FG4" i="1" s="1"/>
  <c r="FH4" i="1" s="1"/>
  <c r="FI4" i="1" s="1"/>
  <c r="FJ4" i="1" s="1"/>
  <c r="FK4" i="1" s="1"/>
  <c r="FL4" i="1" s="1"/>
  <c r="FM4" i="1" s="1"/>
  <c r="FN4" i="1" s="1"/>
  <c r="FO4" i="1" s="1"/>
  <c r="FP4" i="1" s="1"/>
  <c r="FQ4" i="1" s="1"/>
  <c r="FR4" i="1" s="1"/>
  <c r="FS4" i="1" s="1"/>
  <c r="FT4" i="1" s="1"/>
  <c r="FU4" i="1" s="1"/>
  <c r="FV4" i="1" s="1"/>
  <c r="FW4" i="1" s="1"/>
  <c r="FX4" i="1" s="1"/>
  <c r="FY4" i="1" s="1"/>
  <c r="FZ4" i="1" s="1"/>
  <c r="GA4" i="1" s="1"/>
  <c r="GB4" i="1" s="1"/>
  <c r="GC4" i="1" s="1"/>
  <c r="GD4" i="1" s="1"/>
  <c r="GE4" i="1" s="1"/>
  <c r="GF4" i="1" s="1"/>
  <c r="GG4" i="1" s="1"/>
  <c r="GH4" i="1" s="1"/>
  <c r="GI4" i="1" s="1"/>
  <c r="GJ4" i="1" s="1"/>
  <c r="GK4" i="1" s="1"/>
  <c r="GL4" i="1" s="1"/>
  <c r="GM4" i="1" s="1"/>
  <c r="GN4" i="1" s="1"/>
  <c r="GO4" i="1" s="1"/>
  <c r="GP4" i="1" s="1"/>
  <c r="GQ4" i="1" s="1"/>
  <c r="GR4" i="1" s="1"/>
  <c r="GS4" i="1" s="1"/>
  <c r="GT4" i="1" s="1"/>
  <c r="GU4" i="1" s="1"/>
  <c r="GV4" i="1" s="1"/>
  <c r="GW4" i="1" s="1"/>
  <c r="GX4" i="1" s="1"/>
  <c r="GY4" i="1" s="1"/>
  <c r="GZ4" i="1" s="1"/>
  <c r="HA4" i="1" s="1"/>
  <c r="HB4" i="1" s="1"/>
  <c r="HC4" i="1" s="1"/>
  <c r="HD4" i="1" s="1"/>
  <c r="HE4" i="1" s="1"/>
  <c r="HF4" i="1" s="1"/>
  <c r="HG4" i="1" s="1"/>
  <c r="HH4" i="1" s="1"/>
  <c r="HI4" i="1" s="1"/>
  <c r="HJ4" i="1" s="1"/>
  <c r="HK4" i="1" s="1"/>
  <c r="HL4" i="1" s="1"/>
  <c r="HM4" i="1" s="1"/>
  <c r="HN4" i="1" s="1"/>
  <c r="HO4" i="1" s="1"/>
  <c r="HP4" i="1" s="1"/>
  <c r="HQ4" i="1" s="1"/>
  <c r="HR4" i="1" s="1"/>
  <c r="HS4" i="1" s="1"/>
  <c r="HT4" i="1" s="1"/>
  <c r="HU4" i="1" s="1"/>
  <c r="HV4" i="1" s="1"/>
  <c r="HW4" i="1" s="1"/>
  <c r="HX4" i="1" s="1"/>
  <c r="HY4" i="1" s="1"/>
  <c r="HZ4" i="1" s="1"/>
  <c r="IA4" i="1" s="1"/>
  <c r="IB4" i="1" s="1"/>
  <c r="IC4" i="1" s="1"/>
  <c r="ID4" i="1" s="1"/>
  <c r="IE4" i="1" s="1"/>
  <c r="IF4" i="1" s="1"/>
  <c r="IG4" i="1" s="1"/>
  <c r="IH4" i="1" s="1"/>
  <c r="II4" i="1" s="1"/>
  <c r="IJ4" i="1" s="1"/>
  <c r="IK4" i="1" s="1"/>
  <c r="IL4" i="1" s="1"/>
  <c r="IM4" i="1" s="1"/>
  <c r="IN4" i="1" s="1"/>
  <c r="IO4" i="1" s="1"/>
  <c r="IP4" i="1" s="1"/>
  <c r="IQ4" i="1" s="1"/>
  <c r="IR4" i="1" s="1"/>
  <c r="IS4" i="1" s="1"/>
  <c r="IT4" i="1" s="1"/>
  <c r="IU4" i="1" s="1"/>
  <c r="IV4" i="1" s="1"/>
  <c r="IW4" i="1" s="1"/>
  <c r="IX4" i="1" s="1"/>
  <c r="IY4" i="1" s="1"/>
  <c r="IZ4" i="1" s="1"/>
  <c r="JA4" i="1" s="1"/>
  <c r="JB4" i="1" s="1"/>
  <c r="JC4" i="1" s="1"/>
  <c r="JD4" i="1" s="1"/>
  <c r="JE4" i="1" s="1"/>
  <c r="JF4" i="1" s="1"/>
  <c r="JG4" i="1" s="1"/>
  <c r="JH4" i="1" s="1"/>
  <c r="JI4" i="1" s="1"/>
  <c r="JJ4" i="1" s="1"/>
  <c r="JK4" i="1" s="1"/>
  <c r="JL4" i="1" s="1"/>
  <c r="JM4" i="1" s="1"/>
  <c r="JN4" i="1" s="1"/>
  <c r="JO4" i="1" s="1"/>
  <c r="JP4" i="1" s="1"/>
  <c r="JQ4" i="1" s="1"/>
  <c r="JR4" i="1" s="1"/>
  <c r="JS4" i="1" s="1"/>
  <c r="JT4" i="1" s="1"/>
  <c r="JU4" i="1" s="1"/>
  <c r="JV4" i="1" s="1"/>
  <c r="JW4" i="1" s="1"/>
  <c r="JX4" i="1" s="1"/>
  <c r="JY4" i="1" s="1"/>
  <c r="JZ4" i="1" s="1"/>
  <c r="KA4" i="1" s="1"/>
  <c r="KB4" i="1" s="1"/>
  <c r="KC4" i="1" s="1"/>
  <c r="KD4" i="1" s="1"/>
  <c r="KE4" i="1" s="1"/>
  <c r="KF4" i="1" s="1"/>
  <c r="KG4" i="1" s="1"/>
  <c r="KH4" i="1" s="1"/>
  <c r="KI4" i="1" s="1"/>
  <c r="KJ4" i="1" s="1"/>
  <c r="KK4" i="1" s="1"/>
  <c r="KL4" i="1" s="1"/>
  <c r="KM4" i="1" s="1"/>
  <c r="KN4" i="1" s="1"/>
  <c r="KO4" i="1" s="1"/>
  <c r="KP4" i="1" s="1"/>
  <c r="KQ4" i="1" s="1"/>
  <c r="KR4" i="1" s="1"/>
  <c r="KS4" i="1" s="1"/>
  <c r="KT4" i="1" s="1"/>
  <c r="KU4" i="1" s="1"/>
  <c r="KV4" i="1" s="1"/>
  <c r="KW4" i="1" s="1"/>
  <c r="KX4" i="1" s="1"/>
  <c r="KY4" i="1" s="1"/>
  <c r="KZ4" i="1" s="1"/>
  <c r="LA4" i="1" s="1"/>
  <c r="LB4" i="1" s="1"/>
  <c r="LC4" i="1" s="1"/>
  <c r="LD4" i="1" s="1"/>
  <c r="LE4" i="1" s="1"/>
  <c r="LF4" i="1" s="1"/>
  <c r="LG4" i="1" s="1"/>
  <c r="LH4" i="1" s="1"/>
  <c r="LI4" i="1" s="1"/>
  <c r="LJ4" i="1" s="1"/>
  <c r="LK4" i="1" s="1"/>
  <c r="LL4" i="1" s="1"/>
  <c r="LM4" i="1" s="1"/>
  <c r="LN4" i="1" s="1"/>
  <c r="LO4" i="1" s="1"/>
  <c r="LP4" i="1" s="1"/>
  <c r="LQ4" i="1" s="1"/>
  <c r="LR4" i="1" s="1"/>
  <c r="LS4" i="1" s="1"/>
  <c r="LT4" i="1" s="1"/>
  <c r="LU4" i="1" s="1"/>
  <c r="LV4" i="1" s="1"/>
  <c r="LW4" i="1" s="1"/>
  <c r="LX4" i="1" s="1"/>
  <c r="LY4" i="1" s="1"/>
  <c r="LZ4" i="1" s="1"/>
  <c r="MA4" i="1" s="1"/>
  <c r="MB4" i="1" s="1"/>
  <c r="MC4" i="1" s="1"/>
  <c r="MD4" i="1" s="1"/>
  <c r="ME4" i="1" s="1"/>
  <c r="MF4" i="1" s="1"/>
  <c r="MG4" i="1" s="1"/>
  <c r="MH4" i="1" s="1"/>
  <c r="MI4" i="1" s="1"/>
  <c r="MJ4" i="1" s="1"/>
  <c r="MK4" i="1" s="1"/>
  <c r="ML4" i="1" s="1"/>
  <c r="MM4" i="1" s="1"/>
  <c r="MN4" i="1" s="1"/>
  <c r="MO4" i="1" s="1"/>
  <c r="MP4" i="1" s="1"/>
  <c r="MQ4" i="1" s="1"/>
  <c r="MR4" i="1" s="1"/>
  <c r="MS4" i="1" s="1"/>
  <c r="MT4" i="1" s="1"/>
  <c r="MU4" i="1" s="1"/>
  <c r="MV4" i="1" s="1"/>
  <c r="MW4" i="1" s="1"/>
  <c r="MX4" i="1" s="1"/>
  <c r="MY4" i="1" s="1"/>
  <c r="MZ4" i="1" s="1"/>
  <c r="NA4" i="1" s="1"/>
  <c r="NB4" i="1" s="1"/>
  <c r="NC4" i="1" s="1"/>
  <c r="ND4" i="1" s="1"/>
  <c r="NE4" i="1" s="1"/>
  <c r="NF4" i="1" s="1"/>
  <c r="A3" i="2"/>
  <c r="A9" i="2"/>
  <c r="A5" i="2"/>
  <c r="A8" i="2"/>
  <c r="A4" i="2"/>
  <c r="A7" i="2"/>
  <c r="A6" i="2"/>
  <c r="A11" i="2"/>
  <c r="A10" i="2"/>
  <c r="F7" i="1" l="1"/>
  <c r="F6" i="1" s="1"/>
  <c r="E7" i="1"/>
  <c r="E6" i="1" s="1"/>
  <c r="A13" i="2"/>
  <c r="A12" i="2"/>
  <c r="A14" i="2"/>
  <c r="G7" i="1"/>
  <c r="G6" i="1" s="1"/>
  <c r="H7" i="1" l="1"/>
  <c r="H6" i="1" s="1"/>
  <c r="I7" i="1" l="1"/>
  <c r="I6" i="1" s="1"/>
  <c r="J7" i="1" l="1"/>
  <c r="J6" i="1" s="1"/>
  <c r="K7" i="1" l="1"/>
  <c r="K6" i="1" s="1"/>
  <c r="L7" i="1" l="1"/>
  <c r="L6" i="1" s="1"/>
  <c r="M7" i="1" l="1"/>
  <c r="M6" i="1" s="1"/>
  <c r="N7" i="1" l="1"/>
  <c r="N6" i="1" s="1"/>
  <c r="O7" i="1" l="1"/>
  <c r="O6" i="1" s="1"/>
  <c r="P7" i="1" l="1"/>
  <c r="P6" i="1" s="1"/>
  <c r="Q7" i="1" l="1"/>
  <c r="Q6" i="1" s="1"/>
  <c r="R7" i="1" l="1"/>
  <c r="R6" i="1" s="1"/>
  <c r="S7" i="1" l="1"/>
  <c r="S6" i="1" s="1"/>
  <c r="T7" i="1" l="1"/>
  <c r="T6" i="1" s="1"/>
  <c r="U7" i="1" l="1"/>
  <c r="U6" i="1" s="1"/>
  <c r="V7" i="1" l="1"/>
  <c r="V6" i="1" s="1"/>
  <c r="W7" i="1" l="1"/>
  <c r="W6" i="1" s="1"/>
  <c r="X7" i="1" l="1"/>
  <c r="X6" i="1" s="1"/>
  <c r="Y7" i="1" l="1"/>
  <c r="Y6" i="1" s="1"/>
  <c r="Z7" i="1" l="1"/>
  <c r="Z6" i="1" s="1"/>
  <c r="AA7" i="1" l="1"/>
  <c r="AA6" i="1" s="1"/>
  <c r="AB7" i="1" l="1"/>
  <c r="AB6" i="1" s="1"/>
  <c r="AC7" i="1" l="1"/>
  <c r="AC6" i="1" s="1"/>
  <c r="AD7" i="1" l="1"/>
  <c r="AD6" i="1" s="1"/>
  <c r="AE7" i="1" l="1"/>
  <c r="AE6" i="1" s="1"/>
  <c r="AF7" i="1" l="1"/>
  <c r="AF6" i="1" s="1"/>
  <c r="AG7" i="1" l="1"/>
  <c r="AG6" i="1" s="1"/>
  <c r="AH7" i="1" l="1"/>
  <c r="AH6" i="1" s="1"/>
  <c r="AI7" i="1" l="1"/>
  <c r="AI6" i="1" s="1"/>
  <c r="AJ7" i="1" l="1"/>
  <c r="AJ6" i="1" s="1"/>
  <c r="AK7" i="1" l="1"/>
  <c r="AK6" i="1" s="1"/>
  <c r="AL7" i="1" l="1"/>
  <c r="AL6" i="1" s="1"/>
  <c r="AM7" i="1" l="1"/>
  <c r="AM6" i="1" s="1"/>
  <c r="AN7" i="1" l="1"/>
  <c r="AN6" i="1" s="1"/>
  <c r="AO7" i="1" l="1"/>
  <c r="AO6" i="1" s="1"/>
  <c r="AP7" i="1" l="1"/>
  <c r="AP6" i="1" s="1"/>
  <c r="AQ7" i="1" l="1"/>
  <c r="AQ6" i="1" s="1"/>
  <c r="AR7" i="1" l="1"/>
  <c r="AR6" i="1" s="1"/>
  <c r="AS7" i="1" l="1"/>
  <c r="AS6" i="1" s="1"/>
  <c r="AT7" i="1" l="1"/>
  <c r="AT6" i="1" s="1"/>
  <c r="AU7" i="1" l="1"/>
  <c r="AU6" i="1" s="1"/>
  <c r="AV7" i="1" l="1"/>
  <c r="AV6" i="1" s="1"/>
  <c r="AW7" i="1" l="1"/>
  <c r="AW6" i="1" s="1"/>
  <c r="AX7" i="1" l="1"/>
  <c r="AX6" i="1" s="1"/>
  <c r="AY7" i="1" l="1"/>
  <c r="AY6" i="1" s="1"/>
  <c r="AZ7" i="1" l="1"/>
  <c r="AZ6" i="1" s="1"/>
  <c r="BA7" i="1" l="1"/>
  <c r="BA6" i="1" s="1"/>
  <c r="BB7" i="1" l="1"/>
  <c r="BB6" i="1" s="1"/>
  <c r="BC7" i="1" l="1"/>
  <c r="BC6" i="1" s="1"/>
  <c r="BD7" i="1" l="1"/>
  <c r="BD6" i="1" s="1"/>
  <c r="BE7" i="1" l="1"/>
  <c r="BE6" i="1" s="1"/>
  <c r="BF7" i="1" l="1"/>
  <c r="BF6" i="1" s="1"/>
  <c r="BG7" i="1" l="1"/>
  <c r="BG6" i="1" s="1"/>
  <c r="BH7" i="1" l="1"/>
  <c r="BH6" i="1" s="1"/>
  <c r="BI7" i="1" l="1"/>
  <c r="BI6" i="1" s="1"/>
  <c r="BJ7" i="1" l="1"/>
  <c r="BJ6" i="1" s="1"/>
  <c r="BK7" i="1" l="1"/>
  <c r="BK6" i="1" s="1"/>
  <c r="BL7" i="1" l="1"/>
  <c r="BL6" i="1" s="1"/>
  <c r="BM7" i="1" l="1"/>
  <c r="BM6" i="1" s="1"/>
  <c r="BN7" i="1" l="1"/>
  <c r="BN6" i="1" s="1"/>
  <c r="BO7" i="1" l="1"/>
  <c r="BO6" i="1" s="1"/>
  <c r="BP7" i="1" l="1"/>
  <c r="BP6" i="1" s="1"/>
  <c r="BQ7" i="1" l="1"/>
  <c r="BQ6" i="1" s="1"/>
  <c r="BR7" i="1" l="1"/>
  <c r="BR6" i="1" s="1"/>
  <c r="BS7" i="1" l="1"/>
  <c r="BS6" i="1" s="1"/>
  <c r="BT7" i="1" l="1"/>
  <c r="BT6" i="1" s="1"/>
  <c r="BU7" i="1" l="1"/>
  <c r="BU6" i="1" s="1"/>
  <c r="BV7" i="1" l="1"/>
  <c r="BV6" i="1" s="1"/>
  <c r="BW7" i="1" l="1"/>
  <c r="BW6" i="1" s="1"/>
  <c r="BX7" i="1" l="1"/>
  <c r="BX6" i="1" s="1"/>
  <c r="BY7" i="1" l="1"/>
  <c r="BY6" i="1" s="1"/>
  <c r="BZ7" i="1" l="1"/>
  <c r="BZ6" i="1" s="1"/>
  <c r="CA7" i="1" l="1"/>
  <c r="CA6" i="1" s="1"/>
  <c r="CB7" i="1" l="1"/>
  <c r="CB6" i="1" s="1"/>
  <c r="CC7" i="1" l="1"/>
  <c r="CC6" i="1" s="1"/>
  <c r="CD7" i="1" l="1"/>
  <c r="CD6" i="1" s="1"/>
  <c r="CE7" i="1" l="1"/>
  <c r="CE6" i="1" s="1"/>
  <c r="CF7" i="1" l="1"/>
  <c r="CF6" i="1" s="1"/>
  <c r="CG7" i="1" l="1"/>
  <c r="CG6" i="1" s="1"/>
  <c r="CH7" i="1" l="1"/>
  <c r="CH6" i="1" s="1"/>
  <c r="CI7" i="1" l="1"/>
  <c r="CI6" i="1" s="1"/>
  <c r="CJ7" i="1" l="1"/>
  <c r="CJ6" i="1" s="1"/>
  <c r="CK7" i="1" l="1"/>
  <c r="CK6" i="1" s="1"/>
  <c r="CL7" i="1" l="1"/>
  <c r="CL6" i="1" s="1"/>
  <c r="CM7" i="1" l="1"/>
  <c r="CM6" i="1" s="1"/>
  <c r="CN7" i="1" l="1"/>
  <c r="CN6" i="1" s="1"/>
  <c r="CO7" i="1" l="1"/>
  <c r="CO6" i="1" s="1"/>
  <c r="CP7" i="1" l="1"/>
  <c r="CP6" i="1" s="1"/>
  <c r="CQ7" i="1" l="1"/>
  <c r="CQ6" i="1" s="1"/>
  <c r="CR7" i="1" l="1"/>
  <c r="CR6" i="1" s="1"/>
  <c r="CS7" i="1" l="1"/>
  <c r="CS6" i="1" s="1"/>
  <c r="CT7" i="1" l="1"/>
  <c r="CT6" i="1" s="1"/>
  <c r="CU7" i="1" l="1"/>
  <c r="CU6" i="1" s="1"/>
  <c r="CV7" i="1" l="1"/>
  <c r="CV6" i="1" s="1"/>
  <c r="CW7" i="1" l="1"/>
  <c r="CW6" i="1" s="1"/>
  <c r="CX7" i="1" l="1"/>
  <c r="CX6" i="1" s="1"/>
  <c r="CY7" i="1" l="1"/>
  <c r="CY6" i="1" s="1"/>
  <c r="CZ7" i="1" l="1"/>
  <c r="CZ6" i="1" s="1"/>
  <c r="DA7" i="1" l="1"/>
  <c r="DA6" i="1" s="1"/>
  <c r="DB7" i="1" l="1"/>
  <c r="DB6" i="1" s="1"/>
  <c r="DC7" i="1" l="1"/>
  <c r="DC6" i="1" s="1"/>
  <c r="DD7" i="1" l="1"/>
  <c r="DD6" i="1" s="1"/>
  <c r="DE7" i="1" l="1"/>
  <c r="DE6" i="1" s="1"/>
  <c r="DF7" i="1" l="1"/>
  <c r="DF6" i="1" s="1"/>
  <c r="DG7" i="1" l="1"/>
  <c r="DG6" i="1" s="1"/>
  <c r="DH7" i="1" l="1"/>
  <c r="DH6" i="1" s="1"/>
  <c r="DI7" i="1" l="1"/>
  <c r="DI6" i="1" s="1"/>
  <c r="DJ7" i="1" l="1"/>
  <c r="DJ6" i="1" s="1"/>
  <c r="DK7" i="1" l="1"/>
  <c r="DK6" i="1" s="1"/>
  <c r="DL7" i="1" l="1"/>
  <c r="DL6" i="1" s="1"/>
  <c r="DM7" i="1" l="1"/>
  <c r="DM6" i="1" s="1"/>
  <c r="DN7" i="1" l="1"/>
  <c r="DN6" i="1" s="1"/>
  <c r="DO7" i="1" l="1"/>
  <c r="DO6" i="1" s="1"/>
  <c r="DP7" i="1" l="1"/>
  <c r="DP6" i="1" s="1"/>
  <c r="DQ7" i="1" l="1"/>
  <c r="DQ6" i="1" s="1"/>
  <c r="DR7" i="1" l="1"/>
  <c r="DR6" i="1" s="1"/>
  <c r="DS7" i="1" l="1"/>
  <c r="DS6" i="1" s="1"/>
  <c r="DT7" i="1" l="1"/>
  <c r="DT6" i="1" s="1"/>
  <c r="DU7" i="1" l="1"/>
  <c r="DU6" i="1" s="1"/>
  <c r="DV7" i="1" l="1"/>
  <c r="DV6" i="1" s="1"/>
  <c r="DW7" i="1" l="1"/>
  <c r="DW6" i="1" s="1"/>
  <c r="DX7" i="1" l="1"/>
  <c r="DX6" i="1" s="1"/>
  <c r="DY7" i="1" l="1"/>
  <c r="DY6" i="1" s="1"/>
  <c r="DZ7" i="1" l="1"/>
  <c r="DZ6" i="1" s="1"/>
  <c r="EA7" i="1" l="1"/>
  <c r="EA6" i="1" s="1"/>
  <c r="EB7" i="1" l="1"/>
  <c r="EB6" i="1" s="1"/>
  <c r="EC7" i="1"/>
  <c r="EC6" i="1" s="1"/>
  <c r="ED7" i="1" l="1"/>
  <c r="ED6" i="1" s="1"/>
  <c r="EE7" i="1" l="1"/>
  <c r="EE6" i="1" s="1"/>
  <c r="EF7" i="1" l="1"/>
  <c r="EF6" i="1" s="1"/>
  <c r="EG7" i="1" l="1"/>
  <c r="EG6" i="1" s="1"/>
  <c r="EH7" i="1" l="1"/>
  <c r="EH6" i="1" s="1"/>
  <c r="EI7" i="1" l="1"/>
  <c r="EI6" i="1" s="1"/>
  <c r="EJ7" i="1" l="1"/>
  <c r="EJ6" i="1" s="1"/>
  <c r="EK7" i="1" l="1"/>
  <c r="EK6" i="1" s="1"/>
  <c r="EL7" i="1" l="1"/>
  <c r="EL6" i="1" s="1"/>
  <c r="EM7" i="1" l="1"/>
  <c r="EM6" i="1" s="1"/>
  <c r="EN7" i="1" l="1"/>
  <c r="EN6" i="1" s="1"/>
  <c r="EO7" i="1" l="1"/>
  <c r="EO6" i="1" s="1"/>
  <c r="EP7" i="1" l="1"/>
  <c r="EP6" i="1" s="1"/>
  <c r="EQ7" i="1" l="1"/>
  <c r="EQ6" i="1" s="1"/>
  <c r="ER7" i="1" l="1"/>
  <c r="ER6" i="1" s="1"/>
  <c r="ES7" i="1" l="1"/>
  <c r="ES6" i="1" s="1"/>
  <c r="ET7" i="1" l="1"/>
  <c r="ET6" i="1" s="1"/>
  <c r="EU7" i="1" l="1"/>
  <c r="EU6" i="1" s="1"/>
  <c r="EV7" i="1" l="1"/>
  <c r="EV6" i="1" s="1"/>
  <c r="EW7" i="1" l="1"/>
  <c r="EW6" i="1" s="1"/>
  <c r="EX7" i="1" l="1"/>
  <c r="EX6" i="1" s="1"/>
  <c r="EY7" i="1" l="1"/>
  <c r="EY6" i="1" s="1"/>
  <c r="EZ7" i="1" l="1"/>
  <c r="EZ6" i="1" s="1"/>
  <c r="FA7" i="1" l="1"/>
  <c r="FA6" i="1" s="1"/>
  <c r="FB7" i="1" l="1"/>
  <c r="FB6" i="1" s="1"/>
  <c r="FC7" i="1" l="1"/>
  <c r="FC6" i="1" s="1"/>
  <c r="FD7" i="1" l="1"/>
  <c r="FD6" i="1" s="1"/>
  <c r="FE7" i="1" l="1"/>
  <c r="FE6" i="1" s="1"/>
  <c r="FF7" i="1" l="1"/>
  <c r="FF6" i="1" s="1"/>
  <c r="FG7" i="1" l="1"/>
  <c r="FG6" i="1" s="1"/>
  <c r="FG11" i="1" l="1"/>
  <c r="FH7" i="1"/>
  <c r="FH6" i="1" s="1"/>
  <c r="FH11" i="1" l="1"/>
  <c r="FI7" i="1"/>
  <c r="FI6" i="1" s="1"/>
  <c r="FI11" i="1" l="1"/>
  <c r="FJ7" i="1"/>
  <c r="FJ6" i="1" s="1"/>
  <c r="FJ11" i="1" l="1"/>
  <c r="FK7" i="1"/>
  <c r="FK6" i="1" s="1"/>
  <c r="FK11" i="1" l="1"/>
  <c r="FL7" i="1"/>
  <c r="FL6" i="1" s="1"/>
  <c r="FL11" i="1" l="1"/>
  <c r="FM7" i="1"/>
  <c r="FM6" i="1" s="1"/>
  <c r="FM11" i="1" l="1"/>
  <c r="FN7" i="1"/>
  <c r="FN6" i="1" s="1"/>
  <c r="FN11" i="1" l="1"/>
  <c r="FO7" i="1"/>
  <c r="FO6" i="1" s="1"/>
  <c r="FO11" i="1" l="1"/>
  <c r="FP7" i="1"/>
  <c r="FP6" i="1" s="1"/>
  <c r="FP11" i="1" l="1"/>
  <c r="FQ7" i="1"/>
  <c r="FQ6" i="1" s="1"/>
  <c r="FQ11" i="1" l="1"/>
  <c r="FR7" i="1"/>
  <c r="FR6" i="1" s="1"/>
  <c r="FR11" i="1" l="1"/>
  <c r="FS7" i="1"/>
  <c r="FS6" i="1" s="1"/>
  <c r="FS11" i="1" l="1"/>
  <c r="FT7" i="1"/>
  <c r="FT6" i="1" s="1"/>
  <c r="FT11" i="1" l="1"/>
  <c r="FU7" i="1"/>
  <c r="FU6" i="1" s="1"/>
  <c r="FU11" i="1" l="1"/>
  <c r="FV7" i="1"/>
  <c r="FV6" i="1" s="1"/>
  <c r="FV11" i="1" l="1"/>
  <c r="FW7" i="1"/>
  <c r="FW6" i="1" s="1"/>
  <c r="FW11" i="1" l="1"/>
  <c r="FX7" i="1"/>
  <c r="FX6" i="1" s="1"/>
  <c r="FX11" i="1" l="1"/>
  <c r="FY7" i="1"/>
  <c r="FY6" i="1" s="1"/>
  <c r="FY11" i="1" l="1"/>
  <c r="FZ7" i="1"/>
  <c r="FZ6" i="1" s="1"/>
  <c r="FZ11" i="1" l="1"/>
  <c r="GA7" i="1"/>
  <c r="GA6" i="1" s="1"/>
  <c r="GA11" i="1" l="1"/>
  <c r="GB7" i="1"/>
  <c r="GB6" i="1" s="1"/>
  <c r="GB11" i="1" l="1"/>
  <c r="GC7" i="1"/>
  <c r="GC6" i="1" s="1"/>
  <c r="GC11" i="1" l="1"/>
  <c r="GD7" i="1"/>
  <c r="GD6" i="1" s="1"/>
  <c r="GD11" i="1" l="1"/>
  <c r="GE7" i="1"/>
  <c r="GE6" i="1" s="1"/>
  <c r="GE11" i="1" l="1"/>
  <c r="GF7" i="1"/>
  <c r="GF6" i="1" s="1"/>
  <c r="GF11" i="1" l="1"/>
  <c r="GG7" i="1"/>
  <c r="GG6" i="1" s="1"/>
  <c r="GG11" i="1" l="1"/>
  <c r="GH7" i="1"/>
  <c r="GH6" i="1" s="1"/>
  <c r="GH11" i="1" l="1"/>
  <c r="GI7" i="1"/>
  <c r="GI6" i="1" s="1"/>
  <c r="GI11" i="1" l="1"/>
  <c r="GJ7" i="1"/>
  <c r="GJ6" i="1" s="1"/>
  <c r="GJ11" i="1" l="1"/>
  <c r="GK7" i="1"/>
  <c r="GK6" i="1" s="1"/>
  <c r="GK11" i="1" l="1"/>
  <c r="GL7" i="1"/>
  <c r="GL6" i="1" s="1"/>
  <c r="GL11" i="1" l="1"/>
  <c r="GM7" i="1"/>
  <c r="GM6" i="1" s="1"/>
  <c r="GM11" i="1" l="1"/>
  <c r="GN7" i="1"/>
  <c r="GN6" i="1" s="1"/>
  <c r="GN11" i="1" l="1"/>
  <c r="GO7" i="1"/>
  <c r="GO6" i="1" s="1"/>
  <c r="GO11" i="1" l="1"/>
  <c r="GP7" i="1"/>
  <c r="GP6" i="1" s="1"/>
  <c r="GP11" i="1" l="1"/>
  <c r="GQ7" i="1"/>
  <c r="GQ6" i="1" s="1"/>
  <c r="GQ11" i="1" l="1"/>
  <c r="GR7" i="1"/>
  <c r="GR6" i="1" s="1"/>
  <c r="GR11" i="1" l="1"/>
  <c r="GS7" i="1"/>
  <c r="GS6" i="1" s="1"/>
  <c r="GS11" i="1" l="1"/>
  <c r="GT7" i="1"/>
  <c r="GT6" i="1" s="1"/>
  <c r="GT11" i="1" l="1"/>
  <c r="GU7" i="1"/>
  <c r="GU6" i="1" s="1"/>
  <c r="GU11" i="1" l="1"/>
  <c r="GV7" i="1"/>
  <c r="GV6" i="1" s="1"/>
  <c r="GV11" i="1" l="1"/>
  <c r="GW7" i="1"/>
  <c r="GW6" i="1" s="1"/>
  <c r="GW11" i="1" l="1"/>
  <c r="GX7" i="1"/>
  <c r="GX6" i="1" s="1"/>
  <c r="GX11" i="1" l="1"/>
  <c r="GY7" i="1"/>
  <c r="GY6" i="1" s="1"/>
  <c r="GY11" i="1" l="1"/>
  <c r="GZ7" i="1"/>
  <c r="GZ6" i="1" s="1"/>
  <c r="GZ11" i="1" l="1"/>
  <c r="HA7" i="1"/>
  <c r="HA6" i="1" s="1"/>
  <c r="HA11" i="1" l="1"/>
  <c r="HB7" i="1"/>
  <c r="HB6" i="1" s="1"/>
  <c r="HB11" i="1" l="1"/>
  <c r="HC7" i="1"/>
  <c r="HC6" i="1" s="1"/>
  <c r="HC11" i="1" l="1"/>
  <c r="HD7" i="1"/>
  <c r="HD6" i="1" s="1"/>
  <c r="HD11" i="1" l="1"/>
  <c r="HE7" i="1"/>
  <c r="HE6" i="1" s="1"/>
  <c r="HE11" i="1" l="1"/>
  <c r="HF7" i="1"/>
  <c r="HF6" i="1" s="1"/>
  <c r="HF11" i="1" l="1"/>
  <c r="HG7" i="1"/>
  <c r="HG6" i="1" s="1"/>
  <c r="HG11" i="1" l="1"/>
  <c r="HH7" i="1"/>
  <c r="HH6" i="1" s="1"/>
  <c r="HH11" i="1" l="1"/>
  <c r="HI7" i="1"/>
  <c r="HI6" i="1" s="1"/>
  <c r="HI11" i="1" l="1"/>
  <c r="HJ7" i="1"/>
  <c r="HJ6" i="1" s="1"/>
  <c r="HJ11" i="1" l="1"/>
  <c r="HK7" i="1"/>
  <c r="HK6" i="1" s="1"/>
  <c r="HK11" i="1" l="1"/>
  <c r="HL7" i="1"/>
  <c r="HL6" i="1" s="1"/>
  <c r="HL11" i="1" l="1"/>
  <c r="HM7" i="1"/>
  <c r="HM6" i="1" s="1"/>
  <c r="HM11" i="1" l="1"/>
  <c r="HN7" i="1"/>
  <c r="HN6" i="1" s="1"/>
  <c r="HN11" i="1" l="1"/>
  <c r="HO7" i="1"/>
  <c r="HO6" i="1" s="1"/>
  <c r="HO11" i="1" l="1"/>
  <c r="HP7" i="1"/>
  <c r="HP6" i="1" s="1"/>
  <c r="HP11" i="1" l="1"/>
  <c r="HQ7" i="1"/>
  <c r="HQ6" i="1" s="1"/>
  <c r="HQ11" i="1" l="1"/>
  <c r="HR7" i="1"/>
  <c r="HR6" i="1" s="1"/>
  <c r="HR11" i="1" l="1"/>
  <c r="HS7" i="1"/>
  <c r="HS6" i="1" s="1"/>
  <c r="HS11" i="1" l="1"/>
  <c r="HT7" i="1"/>
  <c r="HT6" i="1" s="1"/>
  <c r="HT11" i="1" l="1"/>
  <c r="HU7" i="1"/>
  <c r="HU6" i="1" s="1"/>
  <c r="HU11" i="1" l="1"/>
  <c r="HV7" i="1"/>
  <c r="HV6" i="1" s="1"/>
  <c r="HV11" i="1" l="1"/>
  <c r="HW7" i="1"/>
  <c r="HW6" i="1" s="1"/>
  <c r="HW11" i="1" l="1"/>
  <c r="HX7" i="1"/>
  <c r="HX6" i="1" s="1"/>
  <c r="HX11" i="1" l="1"/>
  <c r="HY7" i="1"/>
  <c r="HY6" i="1" s="1"/>
  <c r="HY11" i="1" l="1"/>
  <c r="HZ7" i="1"/>
  <c r="HZ6" i="1" s="1"/>
  <c r="HZ11" i="1" l="1"/>
  <c r="IA7" i="1"/>
  <c r="IA6" i="1" s="1"/>
  <c r="IA11" i="1" l="1"/>
  <c r="IB7" i="1"/>
  <c r="IB6" i="1" s="1"/>
  <c r="IB11" i="1" l="1"/>
  <c r="IC7" i="1"/>
  <c r="IC6" i="1" s="1"/>
  <c r="IC11" i="1" l="1"/>
  <c r="ID7" i="1"/>
  <c r="ID6" i="1" s="1"/>
  <c r="ID11" i="1" l="1"/>
  <c r="IE7" i="1"/>
  <c r="IE6" i="1" s="1"/>
  <c r="IE11" i="1" l="1"/>
  <c r="IF7" i="1"/>
  <c r="IF6" i="1" s="1"/>
  <c r="IF11" i="1" l="1"/>
  <c r="IG7" i="1"/>
  <c r="IG6" i="1" s="1"/>
  <c r="IG11" i="1" l="1"/>
  <c r="IH7" i="1"/>
  <c r="IH6" i="1" s="1"/>
  <c r="IH11" i="1" l="1"/>
  <c r="II7" i="1"/>
  <c r="II6" i="1" s="1"/>
  <c r="II11" i="1" l="1"/>
  <c r="IJ7" i="1"/>
  <c r="IJ6" i="1" s="1"/>
  <c r="IJ11" i="1" l="1"/>
  <c r="IK7" i="1"/>
  <c r="IK6" i="1" s="1"/>
  <c r="IK11" i="1" l="1"/>
  <c r="IL7" i="1"/>
  <c r="IL6" i="1" s="1"/>
  <c r="IL11" i="1" l="1"/>
  <c r="IM7" i="1"/>
  <c r="IM6" i="1" s="1"/>
  <c r="IM11" i="1" l="1"/>
  <c r="IN7" i="1"/>
  <c r="IN6" i="1" s="1"/>
  <c r="IN11" i="1" l="1"/>
  <c r="IO7" i="1"/>
  <c r="IO6" i="1" s="1"/>
  <c r="IO11" i="1" l="1"/>
  <c r="IP7" i="1"/>
  <c r="IP6" i="1" s="1"/>
  <c r="IP11" i="1" l="1"/>
  <c r="IQ7" i="1"/>
  <c r="IQ6" i="1" s="1"/>
  <c r="IQ11" i="1" l="1"/>
  <c r="IR7" i="1"/>
  <c r="IR6" i="1" s="1"/>
  <c r="IR11" i="1" l="1"/>
  <c r="IS7" i="1"/>
  <c r="IS6" i="1" s="1"/>
  <c r="IS11" i="1" l="1"/>
  <c r="IT7" i="1"/>
  <c r="IT6" i="1" s="1"/>
  <c r="IT11" i="1" l="1"/>
  <c r="IU7" i="1"/>
  <c r="IU6" i="1" s="1"/>
  <c r="IU11" i="1" l="1"/>
  <c r="IV7" i="1"/>
  <c r="IV6" i="1" s="1"/>
  <c r="IV11" i="1" l="1"/>
  <c r="IW7" i="1"/>
  <c r="IW6" i="1" s="1"/>
  <c r="IW11" i="1" l="1"/>
  <c r="IX7" i="1"/>
  <c r="IX6" i="1" s="1"/>
  <c r="IX11" i="1" l="1"/>
  <c r="IY7" i="1"/>
  <c r="IY6" i="1" s="1"/>
  <c r="IY11" i="1" l="1"/>
  <c r="IZ7" i="1"/>
  <c r="IZ6" i="1" s="1"/>
  <c r="IZ11" i="1" l="1"/>
  <c r="JA7" i="1"/>
  <c r="JA6" i="1" s="1"/>
  <c r="JA11" i="1" l="1"/>
  <c r="JB7" i="1"/>
  <c r="JB6" i="1" s="1"/>
  <c r="JB11" i="1" l="1"/>
  <c r="JC7" i="1"/>
  <c r="JC6" i="1" s="1"/>
  <c r="JC11" i="1" l="1"/>
  <c r="JD7" i="1"/>
  <c r="JD6" i="1" s="1"/>
  <c r="JD11" i="1" l="1"/>
  <c r="JE7" i="1"/>
  <c r="JE6" i="1" s="1"/>
  <c r="JE11" i="1" l="1"/>
  <c r="JF7" i="1"/>
  <c r="JF6" i="1" s="1"/>
  <c r="JF11" i="1" l="1"/>
  <c r="JG7" i="1"/>
  <c r="JG6" i="1" s="1"/>
  <c r="JG11" i="1" l="1"/>
  <c r="JH7" i="1"/>
  <c r="JH6" i="1" s="1"/>
  <c r="JH11" i="1" l="1"/>
  <c r="JI7" i="1"/>
  <c r="JI6" i="1" s="1"/>
  <c r="JI11" i="1" l="1"/>
  <c r="JJ7" i="1"/>
  <c r="JJ6" i="1" s="1"/>
  <c r="JJ11" i="1" l="1"/>
  <c r="JK7" i="1"/>
  <c r="JK6" i="1" s="1"/>
  <c r="JK11" i="1" l="1"/>
  <c r="JL7" i="1"/>
  <c r="JL6" i="1" s="1"/>
  <c r="JL11" i="1" l="1"/>
  <c r="JM7" i="1"/>
  <c r="JM6" i="1" s="1"/>
  <c r="JM11" i="1" l="1"/>
  <c r="JN7" i="1"/>
  <c r="JN6" i="1" s="1"/>
  <c r="JN11" i="1" l="1"/>
  <c r="JO7" i="1"/>
  <c r="JO6" i="1" s="1"/>
  <c r="JO11" i="1" l="1"/>
  <c r="JP7" i="1"/>
  <c r="JP6" i="1" s="1"/>
  <c r="JP11" i="1" l="1"/>
  <c r="JQ7" i="1"/>
  <c r="JQ6" i="1" s="1"/>
  <c r="JQ11" i="1" l="1"/>
  <c r="JR7" i="1"/>
  <c r="JR6" i="1" s="1"/>
  <c r="JR11" i="1" l="1"/>
  <c r="JS7" i="1"/>
  <c r="JS6" i="1" s="1"/>
  <c r="JS11" i="1" l="1"/>
  <c r="JT7" i="1"/>
  <c r="JT6" i="1" s="1"/>
  <c r="JT11" i="1" l="1"/>
  <c r="JU7" i="1"/>
  <c r="JU6" i="1" s="1"/>
  <c r="JU11" i="1" l="1"/>
  <c r="JV7" i="1"/>
  <c r="JV6" i="1" s="1"/>
  <c r="JV11" i="1" l="1"/>
  <c r="JW7" i="1"/>
  <c r="JW6" i="1" s="1"/>
  <c r="JW11" i="1" l="1"/>
  <c r="JX7" i="1"/>
  <c r="JX6" i="1" s="1"/>
  <c r="JX11" i="1" l="1"/>
  <c r="JY7" i="1"/>
  <c r="JY6" i="1" s="1"/>
  <c r="JY11" i="1" l="1"/>
  <c r="JZ7" i="1"/>
  <c r="JZ6" i="1" s="1"/>
  <c r="JZ11" i="1" l="1"/>
  <c r="KA7" i="1"/>
  <c r="KA6" i="1" s="1"/>
  <c r="KA11" i="1" l="1"/>
  <c r="KB7" i="1"/>
  <c r="KB6" i="1" s="1"/>
  <c r="KB11" i="1" l="1"/>
  <c r="KC7" i="1"/>
  <c r="KC6" i="1" s="1"/>
  <c r="KC11" i="1" l="1"/>
  <c r="KD7" i="1"/>
  <c r="KD6" i="1" s="1"/>
  <c r="KD11" i="1" l="1"/>
  <c r="KE7" i="1"/>
  <c r="KE6" i="1" s="1"/>
  <c r="KE11" i="1" l="1"/>
  <c r="KF7" i="1"/>
  <c r="KF6" i="1" s="1"/>
  <c r="KF11" i="1" l="1"/>
  <c r="KG7" i="1"/>
  <c r="KG6" i="1" s="1"/>
  <c r="KG11" i="1" l="1"/>
  <c r="KH7" i="1"/>
  <c r="KH6" i="1" s="1"/>
  <c r="KH11" i="1" l="1"/>
  <c r="KI7" i="1"/>
  <c r="KI6" i="1" s="1"/>
  <c r="KI11" i="1" l="1"/>
  <c r="KJ7" i="1"/>
  <c r="KJ6" i="1" s="1"/>
  <c r="KJ11" i="1" l="1"/>
  <c r="KK7" i="1"/>
  <c r="KK6" i="1" s="1"/>
  <c r="KK11" i="1" l="1"/>
  <c r="KL7" i="1"/>
  <c r="KL6" i="1" s="1"/>
  <c r="KL11" i="1" l="1"/>
  <c r="KM7" i="1"/>
  <c r="KM6" i="1" s="1"/>
  <c r="KM11" i="1" l="1"/>
  <c r="KN7" i="1"/>
  <c r="KN6" i="1" s="1"/>
  <c r="KN11" i="1" l="1"/>
  <c r="KO7" i="1"/>
  <c r="KO6" i="1" s="1"/>
  <c r="KO11" i="1" l="1"/>
  <c r="KP7" i="1"/>
  <c r="KP6" i="1" s="1"/>
  <c r="KP11" i="1" l="1"/>
  <c r="KQ7" i="1"/>
  <c r="KQ6" i="1" s="1"/>
  <c r="KQ11" i="1" l="1"/>
  <c r="KR7" i="1"/>
  <c r="KR6" i="1" s="1"/>
  <c r="KR11" i="1" l="1"/>
  <c r="KS7" i="1"/>
  <c r="KS6" i="1" s="1"/>
  <c r="KS11" i="1" l="1"/>
  <c r="KT7" i="1"/>
  <c r="KT6" i="1" s="1"/>
  <c r="KT11" i="1" l="1"/>
  <c r="KU7" i="1"/>
  <c r="KU6" i="1" s="1"/>
  <c r="KU11" i="1" l="1"/>
  <c r="KV7" i="1"/>
  <c r="KV6" i="1" s="1"/>
  <c r="KV11" i="1" l="1"/>
  <c r="KW7" i="1"/>
  <c r="KW6" i="1" s="1"/>
  <c r="KW11" i="1" l="1"/>
  <c r="KX7" i="1"/>
  <c r="KX6" i="1" s="1"/>
  <c r="KX11" i="1" l="1"/>
  <c r="KY7" i="1"/>
  <c r="KY6" i="1" s="1"/>
  <c r="KY11" i="1" l="1"/>
  <c r="KZ7" i="1"/>
  <c r="KZ6" i="1" s="1"/>
  <c r="KZ11" i="1" l="1"/>
  <c r="LA7" i="1"/>
  <c r="LA6" i="1" s="1"/>
  <c r="LA11" i="1" l="1"/>
  <c r="LB7" i="1"/>
  <c r="LB6" i="1" s="1"/>
  <c r="LB11" i="1" l="1"/>
  <c r="LC7" i="1"/>
  <c r="LC6" i="1" s="1"/>
  <c r="LC11" i="1" l="1"/>
  <c r="LD7" i="1"/>
  <c r="LD6" i="1" s="1"/>
  <c r="LD11" i="1" l="1"/>
  <c r="LE7" i="1"/>
  <c r="LE6" i="1" s="1"/>
  <c r="LE11" i="1" l="1"/>
  <c r="LF7" i="1"/>
  <c r="LF6" i="1" s="1"/>
  <c r="LF11" i="1" l="1"/>
  <c r="LG7" i="1"/>
  <c r="LG6" i="1" s="1"/>
  <c r="LG11" i="1" l="1"/>
  <c r="LH7" i="1"/>
  <c r="LH6" i="1" s="1"/>
  <c r="LH11" i="1" l="1"/>
  <c r="LI7" i="1"/>
  <c r="LI6" i="1" s="1"/>
  <c r="LI11" i="1" l="1"/>
  <c r="LJ7" i="1"/>
  <c r="LJ6" i="1" s="1"/>
  <c r="LJ11" i="1" l="1"/>
  <c r="LK7" i="1"/>
  <c r="LK6" i="1" s="1"/>
  <c r="LK11" i="1" l="1"/>
  <c r="LL7" i="1"/>
  <c r="LL6" i="1" s="1"/>
  <c r="LL11" i="1" l="1"/>
  <c r="LM7" i="1"/>
  <c r="LM6" i="1" s="1"/>
  <c r="LM11" i="1" l="1"/>
  <c r="LN7" i="1"/>
  <c r="LN6" i="1" s="1"/>
  <c r="LN11" i="1" l="1"/>
  <c r="LO7" i="1"/>
  <c r="LO6" i="1" s="1"/>
  <c r="LO11" i="1" l="1"/>
  <c r="LP7" i="1"/>
  <c r="LP6" i="1" s="1"/>
  <c r="LP11" i="1" l="1"/>
  <c r="LQ7" i="1"/>
  <c r="LQ6" i="1" s="1"/>
  <c r="LQ11" i="1" l="1"/>
  <c r="LR7" i="1"/>
  <c r="LR6" i="1" s="1"/>
  <c r="LR11" i="1" l="1"/>
  <c r="LS7" i="1"/>
  <c r="LS6" i="1" s="1"/>
  <c r="LS11" i="1" l="1"/>
  <c r="LT7" i="1"/>
  <c r="LT6" i="1" s="1"/>
  <c r="LT11" i="1" l="1"/>
  <c r="LU7" i="1"/>
  <c r="LU6" i="1" s="1"/>
  <c r="LU11" i="1" l="1"/>
  <c r="LV7" i="1"/>
  <c r="LV6" i="1" s="1"/>
  <c r="LV11" i="1" l="1"/>
  <c r="LW7" i="1"/>
  <c r="LW6" i="1" s="1"/>
  <c r="LW11" i="1" l="1"/>
  <c r="LX7" i="1"/>
  <c r="LX6" i="1" s="1"/>
  <c r="LX11" i="1" l="1"/>
  <c r="LY7" i="1"/>
  <c r="LY6" i="1" s="1"/>
  <c r="LY11" i="1" l="1"/>
  <c r="LZ7" i="1"/>
  <c r="LZ6" i="1" s="1"/>
  <c r="LZ11" i="1" l="1"/>
  <c r="MA7" i="1"/>
  <c r="MA6" i="1" s="1"/>
  <c r="MA11" i="1" l="1"/>
  <c r="MB7" i="1"/>
  <c r="MB6" i="1" s="1"/>
  <c r="MB11" i="1" l="1"/>
  <c r="MC7" i="1"/>
  <c r="MC6" i="1" s="1"/>
  <c r="MC11" i="1" l="1"/>
  <c r="MD7" i="1"/>
  <c r="MD6" i="1" s="1"/>
  <c r="MD11" i="1" l="1"/>
  <c r="ME7" i="1"/>
  <c r="ME6" i="1" s="1"/>
  <c r="ME11" i="1" l="1"/>
  <c r="MF7" i="1"/>
  <c r="MF6" i="1" s="1"/>
  <c r="MF11" i="1" l="1"/>
  <c r="MG7" i="1"/>
  <c r="MG6" i="1" s="1"/>
  <c r="MG11" i="1" l="1"/>
  <c r="MH7" i="1"/>
  <c r="MH6" i="1" s="1"/>
  <c r="MH11" i="1" l="1"/>
  <c r="MI7" i="1"/>
  <c r="MI6" i="1" s="1"/>
  <c r="MI11" i="1" l="1"/>
  <c r="MJ7" i="1"/>
  <c r="MJ6" i="1" s="1"/>
  <c r="MJ11" i="1" l="1"/>
  <c r="MK7" i="1"/>
  <c r="MK6" i="1" s="1"/>
  <c r="MK11" i="1" l="1"/>
  <c r="ML7" i="1"/>
  <c r="ML6" i="1" s="1"/>
  <c r="ML11" i="1" l="1"/>
  <c r="MM7" i="1"/>
  <c r="MM6" i="1" s="1"/>
  <c r="MM11" i="1" l="1"/>
  <c r="MN7" i="1"/>
  <c r="MN6" i="1" s="1"/>
  <c r="MN11" i="1" l="1"/>
  <c r="MO7" i="1"/>
  <c r="MO6" i="1" s="1"/>
  <c r="MO11" i="1" l="1"/>
  <c r="MP7" i="1"/>
  <c r="MP6" i="1" s="1"/>
  <c r="MP11" i="1" l="1"/>
  <c r="MQ7" i="1"/>
  <c r="MQ6" i="1" s="1"/>
  <c r="MQ11" i="1" l="1"/>
  <c r="MR7" i="1"/>
  <c r="MR6" i="1" s="1"/>
  <c r="MR11" i="1" l="1"/>
  <c r="MS7" i="1"/>
  <c r="MS6" i="1" s="1"/>
  <c r="MS11" i="1" l="1"/>
  <c r="MT7" i="1"/>
  <c r="MT6" i="1" s="1"/>
  <c r="MT11" i="1" l="1"/>
  <c r="MU7" i="1"/>
  <c r="MU6" i="1" s="1"/>
  <c r="MU11" i="1" l="1"/>
  <c r="MV7" i="1"/>
  <c r="MV6" i="1" s="1"/>
  <c r="MV11" i="1" l="1"/>
  <c r="MW7" i="1"/>
  <c r="MW6" i="1" s="1"/>
  <c r="MW11" i="1" l="1"/>
  <c r="MX7" i="1"/>
  <c r="MX6" i="1" s="1"/>
  <c r="MX11" i="1" l="1"/>
  <c r="MY7" i="1"/>
  <c r="MY6" i="1" s="1"/>
  <c r="MY11" i="1" l="1"/>
  <c r="MZ7" i="1"/>
  <c r="MZ6" i="1" s="1"/>
  <c r="MZ11" i="1" l="1"/>
  <c r="NA7" i="1"/>
  <c r="NA6" i="1" s="1"/>
  <c r="NA11" i="1" l="1"/>
  <c r="NB7" i="1"/>
  <c r="NB6" i="1" s="1"/>
  <c r="NB11" i="1" l="1"/>
  <c r="NC7" i="1"/>
  <c r="NC6" i="1" s="1"/>
  <c r="NC11" i="1" l="1"/>
  <c r="ND7" i="1"/>
  <c r="ND6" i="1" s="1"/>
  <c r="ND11" i="1" l="1"/>
  <c r="NE7" i="1"/>
  <c r="NE6" i="1" s="1"/>
  <c r="NE11" i="1" l="1"/>
  <c r="NF7" i="1"/>
  <c r="NF6" i="1" s="1"/>
  <c r="NF11" i="1" l="1"/>
</calcChain>
</file>

<file path=xl/sharedStrings.xml><?xml version="1.0" encoding="utf-8"?>
<sst xmlns="http://schemas.openxmlformats.org/spreadsheetml/2006/main" count="375" uniqueCount="61">
  <si>
    <t>Date début :</t>
  </si>
  <si>
    <t>Del vecchio stéphane</t>
  </si>
  <si>
    <t>Amilin Bruno</t>
  </si>
  <si>
    <t>Vey Robert</t>
  </si>
  <si>
    <t>Moiroud Thierry</t>
  </si>
  <si>
    <t>Ragondet Alexandre</t>
  </si>
  <si>
    <t>Santiago José</t>
  </si>
  <si>
    <t>Lucien COLAS</t>
  </si>
  <si>
    <t>G. BERNARD</t>
  </si>
  <si>
    <t xml:space="preserve">S. VICARIO </t>
  </si>
  <si>
    <t xml:space="preserve">C. BOURGEOIS  </t>
  </si>
  <si>
    <t>Abdel Kharrou</t>
  </si>
  <si>
    <t>JC BRUN</t>
  </si>
  <si>
    <t>S. JARNET</t>
  </si>
  <si>
    <t>B. PUCCIO</t>
  </si>
  <si>
    <t>A. BARKAT</t>
  </si>
  <si>
    <t>Valerie BOUDOUHA</t>
  </si>
  <si>
    <t>Hubert JEUNET</t>
  </si>
  <si>
    <t>Aurélie ANDERSEN</t>
  </si>
  <si>
    <r>
      <t>J. AMADOR</t>
    </r>
    <r>
      <rPr>
        <b/>
        <sz val="20"/>
        <color indexed="10"/>
        <rFont val="Verdana"/>
        <family val="2"/>
      </rPr>
      <t xml:space="preserve"> </t>
    </r>
  </si>
  <si>
    <t>Vacances</t>
  </si>
  <si>
    <t>Pâques</t>
  </si>
  <si>
    <t>zoneA</t>
  </si>
  <si>
    <t>Début</t>
  </si>
  <si>
    <t>Fin</t>
  </si>
  <si>
    <t>PERIODES</t>
  </si>
  <si>
    <t>ASTREINTE DE DECISION</t>
  </si>
  <si>
    <t>ASTREINTE D'INTERVENTION</t>
  </si>
  <si>
    <t>SAN NICOLAS</t>
  </si>
  <si>
    <t>SANTIAGO</t>
  </si>
  <si>
    <t>DELVECCHIO</t>
  </si>
  <si>
    <t>PUCCIO</t>
  </si>
  <si>
    <t>BERNARD</t>
  </si>
  <si>
    <t>ANDERSEN</t>
  </si>
  <si>
    <t>VICARIO</t>
  </si>
  <si>
    <t xml:space="preserve">JARNET </t>
  </si>
  <si>
    <t>HASSI</t>
  </si>
  <si>
    <t>COLAS</t>
  </si>
  <si>
    <t>DEL VECCHIO</t>
  </si>
  <si>
    <t>JEUNET</t>
  </si>
  <si>
    <t>debast</t>
  </si>
  <si>
    <t>finast</t>
  </si>
  <si>
    <t>ev</t>
  </si>
  <si>
    <t>ep</t>
  </si>
  <si>
    <t>bat</t>
  </si>
  <si>
    <t>adm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</si>
  <si>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</si>
  <si>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</si>
  <si>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</si>
  <si>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</si>
  <si>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</si>
  <si>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</si>
  <si>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</si>
  <si>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</si>
  <si>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</si>
  <si>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</si>
  <si>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</si>
  <si>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</si>
  <si>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permanance syndicale 2017</t>
  </si>
  <si>
    <t>c</t>
  </si>
  <si>
    <r>
      <t xml:space="preserve">Pour selectionner des congés, inscrire </t>
    </r>
    <r>
      <rPr>
        <b/>
        <sz val="20"/>
        <rFont val="Verdana"/>
        <family val="2"/>
      </rPr>
      <t>C</t>
    </r>
    <r>
      <rPr>
        <sz val="20"/>
        <rFont val="Verdana"/>
        <family val="2"/>
      </rPr>
      <t xml:space="preserve"> dans la case concernée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</si>
</sst>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"/>
    <numFmt numFmtId="165" formatCode="[$-40C]d\-mmm;@"/>
    <numFmt numFmtId="166" formatCode="[$-F800]dddd\,\ mmmm\ dd\,\ yyyy"/>
    <numFmt numFmtId="167" formatCode="ddd\ dd\ mmm\ yy"/>
    <numFmt numFmtId="168" formatCode="mmmm"/>
    <numFmt numFmtId="169" formatCode="dd"/>
  </numFmts>
  <fonts count="23" x14ac:knownFonts="1">
    <font>
      <sz val="11"/>
      <color theme="1"/>
      <name val="Calibri"/>
      <family val="2"/>
      <scheme val="minor"/>
    </font>
    <font>
      <b/>
      <sz val="3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5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20"/>
      <color indexed="10"/>
      <name val="Verdana"/>
      <family val="2"/>
    </font>
    <font>
      <b/>
      <i/>
      <sz val="11"/>
      <color rgb="FF000000"/>
      <name val="Calibri"/>
      <family val="2"/>
    </font>
    <font>
      <b/>
      <i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sz val="15"/>
      <name val="Verdana"/>
      <family val="2"/>
    </font>
    <font>
      <sz val="3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2" fillId="0" borderId="0"/>
  </cellStyleXfs>
  <cellXfs count="9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2" borderId="0" xfId="0" applyFill="1"/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9" fillId="0" borderId="0" xfId="1" applyFont="1"/>
    <xf numFmtId="165" fontId="11" fillId="3" borderId="1" xfId="2" applyNumberFormat="1" applyFont="1" applyFill="1" applyBorder="1"/>
    <xf numFmtId="0" fontId="13" fillId="0" borderId="0" xfId="3" applyFont="1"/>
    <xf numFmtId="0" fontId="14" fillId="0" borderId="0" xfId="3" applyFont="1"/>
    <xf numFmtId="166" fontId="15" fillId="0" borderId="0" xfId="3" applyNumberFormat="1" applyFont="1"/>
    <xf numFmtId="166" fontId="14" fillId="0" borderId="10" xfId="3" applyNumberFormat="1" applyFont="1" applyFill="1" applyBorder="1"/>
    <xf numFmtId="166" fontId="14" fillId="0" borderId="11" xfId="3" applyNumberFormat="1" applyFont="1" applyFill="1" applyBorder="1"/>
    <xf numFmtId="166" fontId="14" fillId="0" borderId="12" xfId="3" applyNumberFormat="1" applyFont="1" applyFill="1" applyBorder="1"/>
    <xf numFmtId="166" fontId="14" fillId="0" borderId="13" xfId="3" applyNumberFormat="1" applyFont="1" applyFill="1" applyBorder="1"/>
    <xf numFmtId="167" fontId="14" fillId="0" borderId="14" xfId="3" applyNumberFormat="1" applyFont="1" applyFill="1" applyBorder="1"/>
    <xf numFmtId="167" fontId="14" fillId="0" borderId="15" xfId="3" applyNumberFormat="1" applyFont="1" applyFill="1" applyBorder="1"/>
    <xf numFmtId="0" fontId="0" fillId="0" borderId="0" xfId="0" applyFill="1"/>
    <xf numFmtId="14" fontId="0" fillId="0" borderId="0" xfId="0" applyNumberFormat="1" applyFill="1"/>
    <xf numFmtId="0" fontId="16" fillId="4" borderId="1" xfId="0" applyFont="1" applyFill="1" applyBorder="1" applyAlignment="1">
      <alignment horizontal="center" vertical="center" wrapText="1"/>
    </xf>
    <xf numFmtId="0" fontId="17" fillId="0" borderId="0" xfId="0" applyFont="1"/>
    <xf numFmtId="14" fontId="16" fillId="0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10" fillId="0" borderId="0" xfId="0" applyFont="1"/>
    <xf numFmtId="168" fontId="3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textRotation="255"/>
    </xf>
    <xf numFmtId="14" fontId="2" fillId="0" borderId="0" xfId="0" applyNumberFormat="1" applyFont="1" applyFill="1" applyAlignment="1">
      <alignment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textRotation="90"/>
    </xf>
    <xf numFmtId="14" fontId="3" fillId="0" borderId="0" xfId="0" applyNumberFormat="1" applyFont="1" applyFill="1" applyAlignment="1">
      <alignment horizontal="center" textRotation="90"/>
    </xf>
    <xf numFmtId="0" fontId="6" fillId="10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14" fontId="22" fillId="0" borderId="0" xfId="0" applyNumberFormat="1" applyFont="1" applyFill="1" applyAlignment="1"/>
    <xf numFmtId="14" fontId="22" fillId="0" borderId="0" xfId="0" applyNumberFormat="1" applyFont="1" applyFill="1" applyAlignment="1">
      <alignment horizontal="center"/>
    </xf>
    <xf numFmtId="0" fontId="21" fillId="0" borderId="1" xfId="0" applyNumberFormat="1" applyFont="1" applyFill="1" applyBorder="1" applyAlignment="1">
      <alignment horizontal="center" textRotation="255"/>
    </xf>
    <xf numFmtId="14" fontId="21" fillId="0" borderId="1" xfId="0" applyNumberFormat="1" applyFont="1" applyFill="1" applyBorder="1" applyAlignment="1">
      <alignment horizontal="center" textRotation="255"/>
    </xf>
    <xf numFmtId="169" fontId="2" fillId="0" borderId="0" xfId="0" applyNumberFormat="1" applyFont="1" applyFill="1" applyAlignment="1">
      <alignment horizontal="center" vertical="center" textRotation="255"/>
    </xf>
    <xf numFmtId="169" fontId="3" fillId="0" borderId="0" xfId="0" applyNumberFormat="1" applyFont="1" applyFill="1" applyAlignment="1">
      <alignment horizontal="center" vertical="center" textRotation="255"/>
    </xf>
    <xf numFmtId="0" fontId="1" fillId="0" borderId="0" xfId="0" applyFont="1" applyFill="1" applyAlignment="1">
      <alignment horizontal="center" vertical="center"/>
    </xf>
    <xf numFmtId="169" fontId="21" fillId="0" borderId="9" xfId="0" applyNumberFormat="1" applyFont="1" applyFill="1" applyBorder="1" applyAlignment="1">
      <alignment horizontal="center" vertical="center" textRotation="255"/>
    </xf>
    <xf numFmtId="14" fontId="4" fillId="0" borderId="0" xfId="0" applyNumberFormat="1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15" borderId="0" xfId="0" applyFill="1"/>
    <xf numFmtId="16" fontId="0" fillId="15" borderId="0" xfId="0" applyNumberFormat="1" applyFill="1"/>
    <xf numFmtId="14" fontId="16" fillId="0" borderId="18" xfId="0" applyNumberFormat="1" applyFont="1" applyBorder="1" applyAlignment="1">
      <alignment horizontal="center"/>
    </xf>
    <xf numFmtId="14" fontId="16" fillId="0" borderId="19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9" fontId="6" fillId="16" borderId="2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top"/>
    </xf>
    <xf numFmtId="14" fontId="22" fillId="0" borderId="8" xfId="0" applyNumberFormat="1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4" borderId="9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</cellXfs>
  <cellStyles count="4">
    <cellStyle name="Normal" xfId="0" builtinId="0"/>
    <cellStyle name="Normal_calendrier_auto_CalendrierMatriciel" xfId="2"/>
    <cellStyle name="Normal_CalendrierAnnuelBD" xfId="3"/>
    <cellStyle name="Normal_CalendrierMatriciel" xfId="1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 patternType="solid"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colors>
    <mruColors>
      <color rgb="FFFF33CC"/>
      <color rgb="FFF40AD8"/>
      <color rgb="FFEB1399"/>
      <color rgb="FFBFBFB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6" fmlaLink="$B$1" max="9999" min="1900" page="10" val="201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0</xdr:row>
          <xdr:rowOff>0</xdr:rowOff>
        </xdr:from>
        <xdr:to>
          <xdr:col>3</xdr:col>
          <xdr:colOff>9525</xdr:colOff>
          <xdr:row>6</xdr:row>
          <xdr:rowOff>95250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O48"/>
  <sheetViews>
    <sheetView tabSelected="1" topLeftCell="CZ1" zoomScale="50" zoomScaleNormal="50" workbookViewId="0">
      <selection activeCell="EE21" sqref="EE21"/>
    </sheetView>
  </sheetViews>
  <sheetFormatPr baseColWidth="10" defaultColWidth="12" defaultRowHeight="15" x14ac:dyDescent="0.25"/>
  <cols>
    <col min="1" max="1" width="12" style="18"/>
    <col min="2" max="2" width="46.7109375" style="18" bestFit="1" customWidth="1"/>
    <col min="3" max="3" width="13.7109375" style="18" customWidth="1"/>
    <col min="4" max="4" width="9.7109375" style="18" customWidth="1"/>
    <col min="5" max="370" width="7.42578125" style="18" customWidth="1"/>
    <col min="371" max="16384" width="12" style="18"/>
  </cols>
  <sheetData>
    <row r="1" spans="1:457" ht="36.75" x14ac:dyDescent="0.25">
      <c r="B1" s="1">
        <v>2018</v>
      </c>
      <c r="C1" s="58"/>
      <c r="D1" s="58"/>
      <c r="E1" s="39" t="s">
        <v>0</v>
      </c>
      <c r="F1" s="76">
        <f>DATE(année,1,1)</f>
        <v>43101</v>
      </c>
      <c r="G1" s="76"/>
      <c r="H1" s="76"/>
    </row>
    <row r="2" spans="1:457" x14ac:dyDescent="0.25">
      <c r="E2" s="19"/>
    </row>
    <row r="3" spans="1:457" x14ac:dyDescent="0.25"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</row>
    <row r="4" spans="1:457" s="44" customFormat="1" ht="60.75" hidden="1" x14ac:dyDescent="0.25">
      <c r="E4" s="45">
        <f>date_début</f>
        <v>43101</v>
      </c>
      <c r="F4" s="45">
        <f>E4+1</f>
        <v>43102</v>
      </c>
      <c r="G4" s="45">
        <f t="shared" ref="G4:BR4" si="0">F4+1</f>
        <v>43103</v>
      </c>
      <c r="H4" s="45">
        <f t="shared" si="0"/>
        <v>43104</v>
      </c>
      <c r="I4" s="45">
        <f t="shared" si="0"/>
        <v>43105</v>
      </c>
      <c r="J4" s="45">
        <f t="shared" si="0"/>
        <v>43106</v>
      </c>
      <c r="K4" s="45">
        <f t="shared" si="0"/>
        <v>43107</v>
      </c>
      <c r="L4" s="45">
        <f t="shared" si="0"/>
        <v>43108</v>
      </c>
      <c r="M4" s="45">
        <f t="shared" si="0"/>
        <v>43109</v>
      </c>
      <c r="N4" s="45">
        <f t="shared" si="0"/>
        <v>43110</v>
      </c>
      <c r="O4" s="45">
        <f t="shared" si="0"/>
        <v>43111</v>
      </c>
      <c r="P4" s="45">
        <f t="shared" si="0"/>
        <v>43112</v>
      </c>
      <c r="Q4" s="45">
        <f t="shared" si="0"/>
        <v>43113</v>
      </c>
      <c r="R4" s="45">
        <f t="shared" si="0"/>
        <v>43114</v>
      </c>
      <c r="S4" s="45">
        <f t="shared" si="0"/>
        <v>43115</v>
      </c>
      <c r="T4" s="45">
        <f t="shared" si="0"/>
        <v>43116</v>
      </c>
      <c r="U4" s="45">
        <f t="shared" si="0"/>
        <v>43117</v>
      </c>
      <c r="V4" s="45">
        <f t="shared" si="0"/>
        <v>43118</v>
      </c>
      <c r="W4" s="45">
        <f t="shared" si="0"/>
        <v>43119</v>
      </c>
      <c r="X4" s="45">
        <f t="shared" si="0"/>
        <v>43120</v>
      </c>
      <c r="Y4" s="45">
        <f t="shared" si="0"/>
        <v>43121</v>
      </c>
      <c r="Z4" s="45">
        <f t="shared" si="0"/>
        <v>43122</v>
      </c>
      <c r="AA4" s="45">
        <f t="shared" si="0"/>
        <v>43123</v>
      </c>
      <c r="AB4" s="45">
        <f t="shared" si="0"/>
        <v>43124</v>
      </c>
      <c r="AC4" s="45">
        <f t="shared" si="0"/>
        <v>43125</v>
      </c>
      <c r="AD4" s="45">
        <f t="shared" si="0"/>
        <v>43126</v>
      </c>
      <c r="AE4" s="45">
        <f t="shared" si="0"/>
        <v>43127</v>
      </c>
      <c r="AF4" s="45">
        <f t="shared" si="0"/>
        <v>43128</v>
      </c>
      <c r="AG4" s="45">
        <f t="shared" si="0"/>
        <v>43129</v>
      </c>
      <c r="AH4" s="45">
        <f t="shared" si="0"/>
        <v>43130</v>
      </c>
      <c r="AI4" s="45">
        <f t="shared" si="0"/>
        <v>43131</v>
      </c>
      <c r="AJ4" s="45">
        <f t="shared" si="0"/>
        <v>43132</v>
      </c>
      <c r="AK4" s="45">
        <f t="shared" si="0"/>
        <v>43133</v>
      </c>
      <c r="AL4" s="45">
        <f t="shared" si="0"/>
        <v>43134</v>
      </c>
      <c r="AM4" s="45">
        <f t="shared" si="0"/>
        <v>43135</v>
      </c>
      <c r="AN4" s="45">
        <f t="shared" si="0"/>
        <v>43136</v>
      </c>
      <c r="AO4" s="45">
        <f t="shared" si="0"/>
        <v>43137</v>
      </c>
      <c r="AP4" s="45">
        <f t="shared" si="0"/>
        <v>43138</v>
      </c>
      <c r="AQ4" s="45">
        <f t="shared" si="0"/>
        <v>43139</v>
      </c>
      <c r="AR4" s="45">
        <f t="shared" si="0"/>
        <v>43140</v>
      </c>
      <c r="AS4" s="45">
        <f t="shared" si="0"/>
        <v>43141</v>
      </c>
      <c r="AT4" s="45">
        <f t="shared" si="0"/>
        <v>43142</v>
      </c>
      <c r="AU4" s="45">
        <f t="shared" si="0"/>
        <v>43143</v>
      </c>
      <c r="AV4" s="45">
        <f t="shared" si="0"/>
        <v>43144</v>
      </c>
      <c r="AW4" s="45">
        <f t="shared" si="0"/>
        <v>43145</v>
      </c>
      <c r="AX4" s="45">
        <f t="shared" si="0"/>
        <v>43146</v>
      </c>
      <c r="AY4" s="45">
        <f t="shared" si="0"/>
        <v>43147</v>
      </c>
      <c r="AZ4" s="45">
        <f t="shared" si="0"/>
        <v>43148</v>
      </c>
      <c r="BA4" s="45">
        <f t="shared" si="0"/>
        <v>43149</v>
      </c>
      <c r="BB4" s="45">
        <f t="shared" si="0"/>
        <v>43150</v>
      </c>
      <c r="BC4" s="45">
        <f t="shared" si="0"/>
        <v>43151</v>
      </c>
      <c r="BD4" s="45">
        <f t="shared" si="0"/>
        <v>43152</v>
      </c>
      <c r="BE4" s="45">
        <f t="shared" si="0"/>
        <v>43153</v>
      </c>
      <c r="BF4" s="45">
        <f t="shared" si="0"/>
        <v>43154</v>
      </c>
      <c r="BG4" s="45">
        <f t="shared" si="0"/>
        <v>43155</v>
      </c>
      <c r="BH4" s="45">
        <f t="shared" si="0"/>
        <v>43156</v>
      </c>
      <c r="BI4" s="45">
        <f t="shared" si="0"/>
        <v>43157</v>
      </c>
      <c r="BJ4" s="45">
        <f t="shared" si="0"/>
        <v>43158</v>
      </c>
      <c r="BK4" s="45">
        <f t="shared" si="0"/>
        <v>43159</v>
      </c>
      <c r="BL4" s="45">
        <f t="shared" si="0"/>
        <v>43160</v>
      </c>
      <c r="BM4" s="45">
        <f t="shared" si="0"/>
        <v>43161</v>
      </c>
      <c r="BN4" s="45">
        <f t="shared" si="0"/>
        <v>43162</v>
      </c>
      <c r="BO4" s="45">
        <f t="shared" si="0"/>
        <v>43163</v>
      </c>
      <c r="BP4" s="45">
        <f t="shared" si="0"/>
        <v>43164</v>
      </c>
      <c r="BQ4" s="45">
        <f t="shared" si="0"/>
        <v>43165</v>
      </c>
      <c r="BR4" s="45">
        <f t="shared" si="0"/>
        <v>43166</v>
      </c>
      <c r="BS4" s="45">
        <f t="shared" ref="BS4:ED4" si="1">BR4+1</f>
        <v>43167</v>
      </c>
      <c r="BT4" s="45">
        <f t="shared" si="1"/>
        <v>43168</v>
      </c>
      <c r="BU4" s="45">
        <f t="shared" si="1"/>
        <v>43169</v>
      </c>
      <c r="BV4" s="45">
        <f t="shared" si="1"/>
        <v>43170</v>
      </c>
      <c r="BW4" s="45">
        <f t="shared" si="1"/>
        <v>43171</v>
      </c>
      <c r="BX4" s="45">
        <f t="shared" si="1"/>
        <v>43172</v>
      </c>
      <c r="BY4" s="45">
        <f t="shared" si="1"/>
        <v>43173</v>
      </c>
      <c r="BZ4" s="45">
        <f t="shared" si="1"/>
        <v>43174</v>
      </c>
      <c r="CA4" s="45">
        <f t="shared" si="1"/>
        <v>43175</v>
      </c>
      <c r="CB4" s="45">
        <f t="shared" si="1"/>
        <v>43176</v>
      </c>
      <c r="CC4" s="45">
        <f t="shared" si="1"/>
        <v>43177</v>
      </c>
      <c r="CD4" s="45">
        <f t="shared" si="1"/>
        <v>43178</v>
      </c>
      <c r="CE4" s="45">
        <f t="shared" si="1"/>
        <v>43179</v>
      </c>
      <c r="CF4" s="45">
        <f t="shared" si="1"/>
        <v>43180</v>
      </c>
      <c r="CG4" s="45">
        <f t="shared" si="1"/>
        <v>43181</v>
      </c>
      <c r="CH4" s="45">
        <f t="shared" si="1"/>
        <v>43182</v>
      </c>
      <c r="CI4" s="45">
        <f t="shared" si="1"/>
        <v>43183</v>
      </c>
      <c r="CJ4" s="45">
        <f t="shared" si="1"/>
        <v>43184</v>
      </c>
      <c r="CK4" s="45">
        <f t="shared" si="1"/>
        <v>43185</v>
      </c>
      <c r="CL4" s="45">
        <f t="shared" si="1"/>
        <v>43186</v>
      </c>
      <c r="CM4" s="45">
        <f t="shared" si="1"/>
        <v>43187</v>
      </c>
      <c r="CN4" s="45">
        <f t="shared" si="1"/>
        <v>43188</v>
      </c>
      <c r="CO4" s="45">
        <f t="shared" si="1"/>
        <v>43189</v>
      </c>
      <c r="CP4" s="45">
        <f t="shared" si="1"/>
        <v>43190</v>
      </c>
      <c r="CQ4" s="45">
        <f t="shared" si="1"/>
        <v>43191</v>
      </c>
      <c r="CR4" s="45">
        <f t="shared" si="1"/>
        <v>43192</v>
      </c>
      <c r="CS4" s="45">
        <f t="shared" si="1"/>
        <v>43193</v>
      </c>
      <c r="CT4" s="45">
        <f t="shared" si="1"/>
        <v>43194</v>
      </c>
      <c r="CU4" s="45">
        <f t="shared" si="1"/>
        <v>43195</v>
      </c>
      <c r="CV4" s="45">
        <f t="shared" si="1"/>
        <v>43196</v>
      </c>
      <c r="CW4" s="45">
        <f t="shared" si="1"/>
        <v>43197</v>
      </c>
      <c r="CX4" s="45">
        <f t="shared" si="1"/>
        <v>43198</v>
      </c>
      <c r="CY4" s="45">
        <f t="shared" si="1"/>
        <v>43199</v>
      </c>
      <c r="CZ4" s="45">
        <f t="shared" si="1"/>
        <v>43200</v>
      </c>
      <c r="DA4" s="45">
        <f t="shared" si="1"/>
        <v>43201</v>
      </c>
      <c r="DB4" s="45">
        <f t="shared" si="1"/>
        <v>43202</v>
      </c>
      <c r="DC4" s="45">
        <f t="shared" si="1"/>
        <v>43203</v>
      </c>
      <c r="DD4" s="45">
        <f t="shared" si="1"/>
        <v>43204</v>
      </c>
      <c r="DE4" s="45">
        <f t="shared" si="1"/>
        <v>43205</v>
      </c>
      <c r="DF4" s="45">
        <f t="shared" si="1"/>
        <v>43206</v>
      </c>
      <c r="DG4" s="45">
        <f t="shared" si="1"/>
        <v>43207</v>
      </c>
      <c r="DH4" s="45">
        <f t="shared" si="1"/>
        <v>43208</v>
      </c>
      <c r="DI4" s="45">
        <f t="shared" si="1"/>
        <v>43209</v>
      </c>
      <c r="DJ4" s="45">
        <f t="shared" si="1"/>
        <v>43210</v>
      </c>
      <c r="DK4" s="45">
        <f t="shared" si="1"/>
        <v>43211</v>
      </c>
      <c r="DL4" s="45">
        <f t="shared" si="1"/>
        <v>43212</v>
      </c>
      <c r="DM4" s="45">
        <f t="shared" si="1"/>
        <v>43213</v>
      </c>
      <c r="DN4" s="45">
        <f t="shared" si="1"/>
        <v>43214</v>
      </c>
      <c r="DO4" s="45">
        <f t="shared" si="1"/>
        <v>43215</v>
      </c>
      <c r="DP4" s="45">
        <f t="shared" si="1"/>
        <v>43216</v>
      </c>
      <c r="DQ4" s="45">
        <f t="shared" si="1"/>
        <v>43217</v>
      </c>
      <c r="DR4" s="45">
        <f t="shared" si="1"/>
        <v>43218</v>
      </c>
      <c r="DS4" s="45">
        <f t="shared" si="1"/>
        <v>43219</v>
      </c>
      <c r="DT4" s="45">
        <f t="shared" si="1"/>
        <v>43220</v>
      </c>
      <c r="DU4" s="45">
        <f t="shared" si="1"/>
        <v>43221</v>
      </c>
      <c r="DV4" s="45">
        <f t="shared" si="1"/>
        <v>43222</v>
      </c>
      <c r="DW4" s="45">
        <f t="shared" si="1"/>
        <v>43223</v>
      </c>
      <c r="DX4" s="45">
        <f t="shared" si="1"/>
        <v>43224</v>
      </c>
      <c r="DY4" s="45">
        <f t="shared" si="1"/>
        <v>43225</v>
      </c>
      <c r="DZ4" s="45">
        <f t="shared" si="1"/>
        <v>43226</v>
      </c>
      <c r="EA4" s="45">
        <f t="shared" si="1"/>
        <v>43227</v>
      </c>
      <c r="EB4" s="45">
        <f t="shared" si="1"/>
        <v>43228</v>
      </c>
      <c r="EC4" s="45">
        <f t="shared" si="1"/>
        <v>43229</v>
      </c>
      <c r="ED4" s="45">
        <f t="shared" si="1"/>
        <v>43230</v>
      </c>
      <c r="EE4" s="45">
        <f t="shared" ref="EE4:GP4" si="2">ED4+1</f>
        <v>43231</v>
      </c>
      <c r="EF4" s="45">
        <f t="shared" si="2"/>
        <v>43232</v>
      </c>
      <c r="EG4" s="45">
        <f t="shared" si="2"/>
        <v>43233</v>
      </c>
      <c r="EH4" s="45">
        <f t="shared" si="2"/>
        <v>43234</v>
      </c>
      <c r="EI4" s="45">
        <f t="shared" si="2"/>
        <v>43235</v>
      </c>
      <c r="EJ4" s="45">
        <f t="shared" si="2"/>
        <v>43236</v>
      </c>
      <c r="EK4" s="45">
        <f t="shared" si="2"/>
        <v>43237</v>
      </c>
      <c r="EL4" s="45">
        <f t="shared" si="2"/>
        <v>43238</v>
      </c>
      <c r="EM4" s="45">
        <f t="shared" si="2"/>
        <v>43239</v>
      </c>
      <c r="EN4" s="45">
        <f t="shared" si="2"/>
        <v>43240</v>
      </c>
      <c r="EO4" s="45">
        <f t="shared" si="2"/>
        <v>43241</v>
      </c>
      <c r="EP4" s="45">
        <f t="shared" si="2"/>
        <v>43242</v>
      </c>
      <c r="EQ4" s="45">
        <f t="shared" si="2"/>
        <v>43243</v>
      </c>
      <c r="ER4" s="45">
        <f t="shared" si="2"/>
        <v>43244</v>
      </c>
      <c r="ES4" s="45">
        <f t="shared" si="2"/>
        <v>43245</v>
      </c>
      <c r="ET4" s="45">
        <f t="shared" si="2"/>
        <v>43246</v>
      </c>
      <c r="EU4" s="45">
        <f t="shared" si="2"/>
        <v>43247</v>
      </c>
      <c r="EV4" s="45">
        <f t="shared" si="2"/>
        <v>43248</v>
      </c>
      <c r="EW4" s="45">
        <f t="shared" si="2"/>
        <v>43249</v>
      </c>
      <c r="EX4" s="45">
        <f t="shared" si="2"/>
        <v>43250</v>
      </c>
      <c r="EY4" s="45">
        <f t="shared" si="2"/>
        <v>43251</v>
      </c>
      <c r="EZ4" s="45">
        <f t="shared" si="2"/>
        <v>43252</v>
      </c>
      <c r="FA4" s="45">
        <f t="shared" si="2"/>
        <v>43253</v>
      </c>
      <c r="FB4" s="45">
        <f t="shared" si="2"/>
        <v>43254</v>
      </c>
      <c r="FC4" s="45">
        <f t="shared" si="2"/>
        <v>43255</v>
      </c>
      <c r="FD4" s="45">
        <f t="shared" si="2"/>
        <v>43256</v>
      </c>
      <c r="FE4" s="45">
        <f t="shared" si="2"/>
        <v>43257</v>
      </c>
      <c r="FF4" s="45">
        <f t="shared" si="2"/>
        <v>43258</v>
      </c>
      <c r="FG4" s="45">
        <f t="shared" si="2"/>
        <v>43259</v>
      </c>
      <c r="FH4" s="45">
        <f t="shared" si="2"/>
        <v>43260</v>
      </c>
      <c r="FI4" s="45">
        <f t="shared" si="2"/>
        <v>43261</v>
      </c>
      <c r="FJ4" s="45">
        <f t="shared" si="2"/>
        <v>43262</v>
      </c>
      <c r="FK4" s="45">
        <f t="shared" si="2"/>
        <v>43263</v>
      </c>
      <c r="FL4" s="45">
        <f t="shared" si="2"/>
        <v>43264</v>
      </c>
      <c r="FM4" s="45">
        <f t="shared" si="2"/>
        <v>43265</v>
      </c>
      <c r="FN4" s="45">
        <f t="shared" si="2"/>
        <v>43266</v>
      </c>
      <c r="FO4" s="45">
        <f t="shared" si="2"/>
        <v>43267</v>
      </c>
      <c r="FP4" s="45">
        <f t="shared" si="2"/>
        <v>43268</v>
      </c>
      <c r="FQ4" s="45">
        <f t="shared" si="2"/>
        <v>43269</v>
      </c>
      <c r="FR4" s="45">
        <f t="shared" si="2"/>
        <v>43270</v>
      </c>
      <c r="FS4" s="45">
        <f t="shared" si="2"/>
        <v>43271</v>
      </c>
      <c r="FT4" s="45">
        <f t="shared" si="2"/>
        <v>43272</v>
      </c>
      <c r="FU4" s="45">
        <f t="shared" si="2"/>
        <v>43273</v>
      </c>
      <c r="FV4" s="45">
        <f t="shared" si="2"/>
        <v>43274</v>
      </c>
      <c r="FW4" s="45">
        <f t="shared" si="2"/>
        <v>43275</v>
      </c>
      <c r="FX4" s="45">
        <f t="shared" si="2"/>
        <v>43276</v>
      </c>
      <c r="FY4" s="45">
        <f t="shared" si="2"/>
        <v>43277</v>
      </c>
      <c r="FZ4" s="45">
        <f t="shared" si="2"/>
        <v>43278</v>
      </c>
      <c r="GA4" s="45">
        <f t="shared" si="2"/>
        <v>43279</v>
      </c>
      <c r="GB4" s="45">
        <f t="shared" si="2"/>
        <v>43280</v>
      </c>
      <c r="GC4" s="45">
        <f t="shared" si="2"/>
        <v>43281</v>
      </c>
      <c r="GD4" s="45">
        <f t="shared" si="2"/>
        <v>43282</v>
      </c>
      <c r="GE4" s="45">
        <f t="shared" si="2"/>
        <v>43283</v>
      </c>
      <c r="GF4" s="45">
        <f t="shared" si="2"/>
        <v>43284</v>
      </c>
      <c r="GG4" s="45">
        <f t="shared" si="2"/>
        <v>43285</v>
      </c>
      <c r="GH4" s="45">
        <f t="shared" si="2"/>
        <v>43286</v>
      </c>
      <c r="GI4" s="45">
        <f t="shared" si="2"/>
        <v>43287</v>
      </c>
      <c r="GJ4" s="45">
        <f t="shared" si="2"/>
        <v>43288</v>
      </c>
      <c r="GK4" s="45">
        <f t="shared" si="2"/>
        <v>43289</v>
      </c>
      <c r="GL4" s="45">
        <f t="shared" si="2"/>
        <v>43290</v>
      </c>
      <c r="GM4" s="45">
        <f t="shared" si="2"/>
        <v>43291</v>
      </c>
      <c r="GN4" s="45">
        <f t="shared" si="2"/>
        <v>43292</v>
      </c>
      <c r="GO4" s="45">
        <f t="shared" si="2"/>
        <v>43293</v>
      </c>
      <c r="GP4" s="45">
        <f t="shared" si="2"/>
        <v>43294</v>
      </c>
      <c r="GQ4" s="45">
        <f t="shared" ref="GQ4:JB4" si="3">GP4+1</f>
        <v>43295</v>
      </c>
      <c r="GR4" s="45">
        <f t="shared" si="3"/>
        <v>43296</v>
      </c>
      <c r="GS4" s="45">
        <f t="shared" si="3"/>
        <v>43297</v>
      </c>
      <c r="GT4" s="45">
        <f t="shared" si="3"/>
        <v>43298</v>
      </c>
      <c r="GU4" s="45">
        <f t="shared" si="3"/>
        <v>43299</v>
      </c>
      <c r="GV4" s="45">
        <f t="shared" si="3"/>
        <v>43300</v>
      </c>
      <c r="GW4" s="45">
        <f t="shared" si="3"/>
        <v>43301</v>
      </c>
      <c r="GX4" s="45">
        <f t="shared" si="3"/>
        <v>43302</v>
      </c>
      <c r="GY4" s="45">
        <f t="shared" si="3"/>
        <v>43303</v>
      </c>
      <c r="GZ4" s="45">
        <f t="shared" si="3"/>
        <v>43304</v>
      </c>
      <c r="HA4" s="45">
        <f t="shared" si="3"/>
        <v>43305</v>
      </c>
      <c r="HB4" s="45">
        <f t="shared" si="3"/>
        <v>43306</v>
      </c>
      <c r="HC4" s="45">
        <f t="shared" si="3"/>
        <v>43307</v>
      </c>
      <c r="HD4" s="45">
        <f t="shared" si="3"/>
        <v>43308</v>
      </c>
      <c r="HE4" s="45">
        <f t="shared" si="3"/>
        <v>43309</v>
      </c>
      <c r="HF4" s="45">
        <f t="shared" si="3"/>
        <v>43310</v>
      </c>
      <c r="HG4" s="45">
        <f t="shared" si="3"/>
        <v>43311</v>
      </c>
      <c r="HH4" s="45">
        <f t="shared" si="3"/>
        <v>43312</v>
      </c>
      <c r="HI4" s="45">
        <f t="shared" si="3"/>
        <v>43313</v>
      </c>
      <c r="HJ4" s="45">
        <f t="shared" si="3"/>
        <v>43314</v>
      </c>
      <c r="HK4" s="45">
        <f t="shared" si="3"/>
        <v>43315</v>
      </c>
      <c r="HL4" s="45">
        <f t="shared" si="3"/>
        <v>43316</v>
      </c>
      <c r="HM4" s="45">
        <f t="shared" si="3"/>
        <v>43317</v>
      </c>
      <c r="HN4" s="45">
        <f t="shared" si="3"/>
        <v>43318</v>
      </c>
      <c r="HO4" s="45">
        <f t="shared" si="3"/>
        <v>43319</v>
      </c>
      <c r="HP4" s="45">
        <f t="shared" si="3"/>
        <v>43320</v>
      </c>
      <c r="HQ4" s="45">
        <f t="shared" si="3"/>
        <v>43321</v>
      </c>
      <c r="HR4" s="45">
        <f t="shared" si="3"/>
        <v>43322</v>
      </c>
      <c r="HS4" s="45">
        <f t="shared" si="3"/>
        <v>43323</v>
      </c>
      <c r="HT4" s="45">
        <f t="shared" si="3"/>
        <v>43324</v>
      </c>
      <c r="HU4" s="45">
        <f t="shared" si="3"/>
        <v>43325</v>
      </c>
      <c r="HV4" s="45">
        <f t="shared" si="3"/>
        <v>43326</v>
      </c>
      <c r="HW4" s="45">
        <f t="shared" si="3"/>
        <v>43327</v>
      </c>
      <c r="HX4" s="45">
        <f t="shared" si="3"/>
        <v>43328</v>
      </c>
      <c r="HY4" s="45">
        <f t="shared" si="3"/>
        <v>43329</v>
      </c>
      <c r="HZ4" s="45">
        <f t="shared" si="3"/>
        <v>43330</v>
      </c>
      <c r="IA4" s="45">
        <f t="shared" si="3"/>
        <v>43331</v>
      </c>
      <c r="IB4" s="45">
        <f t="shared" si="3"/>
        <v>43332</v>
      </c>
      <c r="IC4" s="45">
        <f t="shared" si="3"/>
        <v>43333</v>
      </c>
      <c r="ID4" s="45">
        <f t="shared" si="3"/>
        <v>43334</v>
      </c>
      <c r="IE4" s="45">
        <f t="shared" si="3"/>
        <v>43335</v>
      </c>
      <c r="IF4" s="45">
        <f t="shared" si="3"/>
        <v>43336</v>
      </c>
      <c r="IG4" s="45">
        <f t="shared" si="3"/>
        <v>43337</v>
      </c>
      <c r="IH4" s="45">
        <f t="shared" si="3"/>
        <v>43338</v>
      </c>
      <c r="II4" s="45">
        <f t="shared" si="3"/>
        <v>43339</v>
      </c>
      <c r="IJ4" s="45">
        <f t="shared" si="3"/>
        <v>43340</v>
      </c>
      <c r="IK4" s="45">
        <f t="shared" si="3"/>
        <v>43341</v>
      </c>
      <c r="IL4" s="45">
        <f t="shared" si="3"/>
        <v>43342</v>
      </c>
      <c r="IM4" s="45">
        <f t="shared" si="3"/>
        <v>43343</v>
      </c>
      <c r="IN4" s="45">
        <f t="shared" si="3"/>
        <v>43344</v>
      </c>
      <c r="IO4" s="45">
        <f t="shared" si="3"/>
        <v>43345</v>
      </c>
      <c r="IP4" s="45">
        <f t="shared" si="3"/>
        <v>43346</v>
      </c>
      <c r="IQ4" s="45">
        <f t="shared" si="3"/>
        <v>43347</v>
      </c>
      <c r="IR4" s="45">
        <f t="shared" si="3"/>
        <v>43348</v>
      </c>
      <c r="IS4" s="45">
        <f t="shared" si="3"/>
        <v>43349</v>
      </c>
      <c r="IT4" s="45">
        <f t="shared" si="3"/>
        <v>43350</v>
      </c>
      <c r="IU4" s="45">
        <f t="shared" si="3"/>
        <v>43351</v>
      </c>
      <c r="IV4" s="45">
        <f t="shared" si="3"/>
        <v>43352</v>
      </c>
      <c r="IW4" s="45">
        <f t="shared" si="3"/>
        <v>43353</v>
      </c>
      <c r="IX4" s="45">
        <f t="shared" si="3"/>
        <v>43354</v>
      </c>
      <c r="IY4" s="45">
        <f t="shared" si="3"/>
        <v>43355</v>
      </c>
      <c r="IZ4" s="45">
        <f t="shared" si="3"/>
        <v>43356</v>
      </c>
      <c r="JA4" s="45">
        <f t="shared" si="3"/>
        <v>43357</v>
      </c>
      <c r="JB4" s="45">
        <f t="shared" si="3"/>
        <v>43358</v>
      </c>
      <c r="JC4" s="45">
        <f t="shared" ref="JC4:LN4" si="4">JB4+1</f>
        <v>43359</v>
      </c>
      <c r="JD4" s="45">
        <f t="shared" si="4"/>
        <v>43360</v>
      </c>
      <c r="JE4" s="45">
        <f t="shared" si="4"/>
        <v>43361</v>
      </c>
      <c r="JF4" s="45">
        <f t="shared" si="4"/>
        <v>43362</v>
      </c>
      <c r="JG4" s="45">
        <f t="shared" si="4"/>
        <v>43363</v>
      </c>
      <c r="JH4" s="45">
        <f t="shared" si="4"/>
        <v>43364</v>
      </c>
      <c r="JI4" s="45">
        <f t="shared" si="4"/>
        <v>43365</v>
      </c>
      <c r="JJ4" s="45">
        <f t="shared" si="4"/>
        <v>43366</v>
      </c>
      <c r="JK4" s="45">
        <f t="shared" si="4"/>
        <v>43367</v>
      </c>
      <c r="JL4" s="45">
        <f t="shared" si="4"/>
        <v>43368</v>
      </c>
      <c r="JM4" s="45">
        <f t="shared" si="4"/>
        <v>43369</v>
      </c>
      <c r="JN4" s="45">
        <f t="shared" si="4"/>
        <v>43370</v>
      </c>
      <c r="JO4" s="45">
        <f t="shared" si="4"/>
        <v>43371</v>
      </c>
      <c r="JP4" s="45">
        <f t="shared" si="4"/>
        <v>43372</v>
      </c>
      <c r="JQ4" s="45">
        <f t="shared" si="4"/>
        <v>43373</v>
      </c>
      <c r="JR4" s="45">
        <f t="shared" si="4"/>
        <v>43374</v>
      </c>
      <c r="JS4" s="45">
        <f t="shared" si="4"/>
        <v>43375</v>
      </c>
      <c r="JT4" s="45">
        <f t="shared" si="4"/>
        <v>43376</v>
      </c>
      <c r="JU4" s="45">
        <f t="shared" si="4"/>
        <v>43377</v>
      </c>
      <c r="JV4" s="45">
        <f t="shared" si="4"/>
        <v>43378</v>
      </c>
      <c r="JW4" s="45">
        <f t="shared" si="4"/>
        <v>43379</v>
      </c>
      <c r="JX4" s="45">
        <f t="shared" si="4"/>
        <v>43380</v>
      </c>
      <c r="JY4" s="45">
        <f t="shared" si="4"/>
        <v>43381</v>
      </c>
      <c r="JZ4" s="45">
        <f t="shared" si="4"/>
        <v>43382</v>
      </c>
      <c r="KA4" s="45">
        <f t="shared" si="4"/>
        <v>43383</v>
      </c>
      <c r="KB4" s="45">
        <f t="shared" si="4"/>
        <v>43384</v>
      </c>
      <c r="KC4" s="45">
        <f t="shared" si="4"/>
        <v>43385</v>
      </c>
      <c r="KD4" s="45">
        <f t="shared" si="4"/>
        <v>43386</v>
      </c>
      <c r="KE4" s="45">
        <f t="shared" si="4"/>
        <v>43387</v>
      </c>
      <c r="KF4" s="45">
        <f t="shared" si="4"/>
        <v>43388</v>
      </c>
      <c r="KG4" s="45">
        <f t="shared" si="4"/>
        <v>43389</v>
      </c>
      <c r="KH4" s="45">
        <f t="shared" si="4"/>
        <v>43390</v>
      </c>
      <c r="KI4" s="45">
        <f t="shared" si="4"/>
        <v>43391</v>
      </c>
      <c r="KJ4" s="45">
        <f t="shared" si="4"/>
        <v>43392</v>
      </c>
      <c r="KK4" s="45">
        <f t="shared" si="4"/>
        <v>43393</v>
      </c>
      <c r="KL4" s="45">
        <f t="shared" si="4"/>
        <v>43394</v>
      </c>
      <c r="KM4" s="45">
        <f t="shared" si="4"/>
        <v>43395</v>
      </c>
      <c r="KN4" s="45">
        <f t="shared" si="4"/>
        <v>43396</v>
      </c>
      <c r="KO4" s="45">
        <f t="shared" si="4"/>
        <v>43397</v>
      </c>
      <c r="KP4" s="45">
        <f t="shared" si="4"/>
        <v>43398</v>
      </c>
      <c r="KQ4" s="45">
        <f t="shared" si="4"/>
        <v>43399</v>
      </c>
      <c r="KR4" s="45">
        <f t="shared" si="4"/>
        <v>43400</v>
      </c>
      <c r="KS4" s="45">
        <f t="shared" si="4"/>
        <v>43401</v>
      </c>
      <c r="KT4" s="45">
        <f t="shared" si="4"/>
        <v>43402</v>
      </c>
      <c r="KU4" s="45">
        <f t="shared" si="4"/>
        <v>43403</v>
      </c>
      <c r="KV4" s="45">
        <f t="shared" si="4"/>
        <v>43404</v>
      </c>
      <c r="KW4" s="45">
        <f t="shared" si="4"/>
        <v>43405</v>
      </c>
      <c r="KX4" s="45">
        <f t="shared" si="4"/>
        <v>43406</v>
      </c>
      <c r="KY4" s="45">
        <f t="shared" si="4"/>
        <v>43407</v>
      </c>
      <c r="KZ4" s="45">
        <f t="shared" si="4"/>
        <v>43408</v>
      </c>
      <c r="LA4" s="45">
        <f t="shared" si="4"/>
        <v>43409</v>
      </c>
      <c r="LB4" s="45">
        <f t="shared" si="4"/>
        <v>43410</v>
      </c>
      <c r="LC4" s="45">
        <f t="shared" si="4"/>
        <v>43411</v>
      </c>
      <c r="LD4" s="45">
        <f t="shared" si="4"/>
        <v>43412</v>
      </c>
      <c r="LE4" s="45">
        <f t="shared" si="4"/>
        <v>43413</v>
      </c>
      <c r="LF4" s="45">
        <f t="shared" si="4"/>
        <v>43414</v>
      </c>
      <c r="LG4" s="45">
        <f t="shared" si="4"/>
        <v>43415</v>
      </c>
      <c r="LH4" s="45">
        <f t="shared" si="4"/>
        <v>43416</v>
      </c>
      <c r="LI4" s="45">
        <f t="shared" si="4"/>
        <v>43417</v>
      </c>
      <c r="LJ4" s="45">
        <f t="shared" si="4"/>
        <v>43418</v>
      </c>
      <c r="LK4" s="45">
        <f t="shared" si="4"/>
        <v>43419</v>
      </c>
      <c r="LL4" s="45">
        <f t="shared" si="4"/>
        <v>43420</v>
      </c>
      <c r="LM4" s="45">
        <f t="shared" si="4"/>
        <v>43421</v>
      </c>
      <c r="LN4" s="45">
        <f t="shared" si="4"/>
        <v>43422</v>
      </c>
      <c r="LO4" s="45">
        <f t="shared" ref="LO4:NF4" si="5">LN4+1</f>
        <v>43423</v>
      </c>
      <c r="LP4" s="45">
        <f t="shared" si="5"/>
        <v>43424</v>
      </c>
      <c r="LQ4" s="45">
        <f t="shared" si="5"/>
        <v>43425</v>
      </c>
      <c r="LR4" s="45">
        <f t="shared" si="5"/>
        <v>43426</v>
      </c>
      <c r="LS4" s="45">
        <f t="shared" si="5"/>
        <v>43427</v>
      </c>
      <c r="LT4" s="45">
        <f t="shared" si="5"/>
        <v>43428</v>
      </c>
      <c r="LU4" s="45">
        <f t="shared" si="5"/>
        <v>43429</v>
      </c>
      <c r="LV4" s="45">
        <f t="shared" si="5"/>
        <v>43430</v>
      </c>
      <c r="LW4" s="45">
        <f t="shared" si="5"/>
        <v>43431</v>
      </c>
      <c r="LX4" s="45">
        <f t="shared" si="5"/>
        <v>43432</v>
      </c>
      <c r="LY4" s="45">
        <f t="shared" si="5"/>
        <v>43433</v>
      </c>
      <c r="LZ4" s="45">
        <f t="shared" si="5"/>
        <v>43434</v>
      </c>
      <c r="MA4" s="45">
        <f t="shared" si="5"/>
        <v>43435</v>
      </c>
      <c r="MB4" s="45">
        <f t="shared" si="5"/>
        <v>43436</v>
      </c>
      <c r="MC4" s="45">
        <f t="shared" si="5"/>
        <v>43437</v>
      </c>
      <c r="MD4" s="45">
        <f t="shared" si="5"/>
        <v>43438</v>
      </c>
      <c r="ME4" s="45">
        <f t="shared" si="5"/>
        <v>43439</v>
      </c>
      <c r="MF4" s="45">
        <f t="shared" si="5"/>
        <v>43440</v>
      </c>
      <c r="MG4" s="45">
        <f t="shared" si="5"/>
        <v>43441</v>
      </c>
      <c r="MH4" s="45">
        <f t="shared" si="5"/>
        <v>43442</v>
      </c>
      <c r="MI4" s="45">
        <f t="shared" si="5"/>
        <v>43443</v>
      </c>
      <c r="MJ4" s="45">
        <f t="shared" si="5"/>
        <v>43444</v>
      </c>
      <c r="MK4" s="45">
        <f t="shared" si="5"/>
        <v>43445</v>
      </c>
      <c r="ML4" s="45">
        <f t="shared" si="5"/>
        <v>43446</v>
      </c>
      <c r="MM4" s="45">
        <f t="shared" si="5"/>
        <v>43447</v>
      </c>
      <c r="MN4" s="45">
        <f t="shared" si="5"/>
        <v>43448</v>
      </c>
      <c r="MO4" s="45">
        <f t="shared" si="5"/>
        <v>43449</v>
      </c>
      <c r="MP4" s="45">
        <f t="shared" si="5"/>
        <v>43450</v>
      </c>
      <c r="MQ4" s="45">
        <f t="shared" si="5"/>
        <v>43451</v>
      </c>
      <c r="MR4" s="45">
        <f t="shared" si="5"/>
        <v>43452</v>
      </c>
      <c r="MS4" s="45">
        <f t="shared" si="5"/>
        <v>43453</v>
      </c>
      <c r="MT4" s="45">
        <f t="shared" si="5"/>
        <v>43454</v>
      </c>
      <c r="MU4" s="45">
        <f t="shared" si="5"/>
        <v>43455</v>
      </c>
      <c r="MV4" s="45">
        <f t="shared" si="5"/>
        <v>43456</v>
      </c>
      <c r="MW4" s="45">
        <f t="shared" si="5"/>
        <v>43457</v>
      </c>
      <c r="MX4" s="45">
        <f t="shared" si="5"/>
        <v>43458</v>
      </c>
      <c r="MY4" s="45">
        <f t="shared" si="5"/>
        <v>43459</v>
      </c>
      <c r="MZ4" s="45">
        <f t="shared" si="5"/>
        <v>43460</v>
      </c>
      <c r="NA4" s="45">
        <f t="shared" si="5"/>
        <v>43461</v>
      </c>
      <c r="NB4" s="45">
        <f t="shared" si="5"/>
        <v>43462</v>
      </c>
      <c r="NC4" s="45">
        <f t="shared" si="5"/>
        <v>43463</v>
      </c>
      <c r="ND4" s="45">
        <f t="shared" si="5"/>
        <v>43464</v>
      </c>
      <c r="NE4" s="45">
        <f t="shared" si="5"/>
        <v>43465</v>
      </c>
      <c r="NF4" s="45">
        <f t="shared" si="5"/>
        <v>43466</v>
      </c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</row>
    <row r="5" spans="1:457" s="52" customFormat="1" ht="36.75" x14ac:dyDescent="0.45">
      <c r="E5" s="73" t="s">
        <v>46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 t="s">
        <v>47</v>
      </c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 t="s">
        <v>48</v>
      </c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 t="s">
        <v>49</v>
      </c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 t="s">
        <v>50</v>
      </c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 t="s">
        <v>51</v>
      </c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 t="s">
        <v>52</v>
      </c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 t="s">
        <v>53</v>
      </c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 t="s">
        <v>54</v>
      </c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 t="s">
        <v>55</v>
      </c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 t="s">
        <v>56</v>
      </c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 t="s">
        <v>57</v>
      </c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73"/>
      <c r="MQ5" s="73"/>
      <c r="MR5" s="73"/>
      <c r="MS5" s="73"/>
      <c r="MT5" s="73"/>
      <c r="MU5" s="73"/>
      <c r="MV5" s="73"/>
      <c r="MW5" s="73"/>
      <c r="MX5" s="73"/>
      <c r="MY5" s="73"/>
      <c r="MZ5" s="73"/>
      <c r="NA5" s="73"/>
      <c r="NB5" s="73"/>
      <c r="NC5" s="73"/>
      <c r="ND5" s="73"/>
      <c r="NE5" s="7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</row>
    <row r="6" spans="1:457" s="60" customFormat="1" ht="25.9" customHeight="1" thickBot="1" x14ac:dyDescent="0.3">
      <c r="E6" s="60" t="str">
        <f>IF(E7="LUN","S" &amp;WEEKNUM(E9),"")</f>
        <v>S1</v>
      </c>
      <c r="F6" s="60" t="str">
        <f t="shared" ref="F6:T6" si="6">IF(F7="LUN","S" &amp;WEEKNUM(F9),"")</f>
        <v/>
      </c>
      <c r="G6" s="60" t="str">
        <f t="shared" si="6"/>
        <v/>
      </c>
      <c r="H6" s="60" t="str">
        <f t="shared" si="6"/>
        <v/>
      </c>
      <c r="I6" s="60" t="str">
        <f t="shared" si="6"/>
        <v/>
      </c>
      <c r="J6" s="60" t="str">
        <f t="shared" si="6"/>
        <v/>
      </c>
      <c r="K6" s="60" t="str">
        <f t="shared" si="6"/>
        <v/>
      </c>
      <c r="L6" s="60" t="str">
        <f t="shared" si="6"/>
        <v>S2</v>
      </c>
      <c r="M6" s="60" t="str">
        <f t="shared" si="6"/>
        <v/>
      </c>
      <c r="N6" s="60" t="str">
        <f t="shared" si="6"/>
        <v/>
      </c>
      <c r="O6" s="60" t="str">
        <f t="shared" si="6"/>
        <v/>
      </c>
      <c r="P6" s="60" t="str">
        <f t="shared" si="6"/>
        <v/>
      </c>
      <c r="Q6" s="60" t="str">
        <f t="shared" si="6"/>
        <v/>
      </c>
      <c r="R6" s="60" t="str">
        <f t="shared" si="6"/>
        <v/>
      </c>
      <c r="S6" s="60" t="str">
        <f t="shared" si="6"/>
        <v>S3</v>
      </c>
      <c r="T6" s="60" t="str">
        <f t="shared" si="6"/>
        <v/>
      </c>
      <c r="U6" s="60" t="str">
        <f t="shared" ref="U6" si="7">IF(U7="LUN","S" &amp;WEEKNUM(U9),"")</f>
        <v/>
      </c>
      <c r="V6" s="60" t="str">
        <f t="shared" ref="V6" si="8">IF(V7="LUN","S" &amp;WEEKNUM(V9),"")</f>
        <v/>
      </c>
      <c r="W6" s="60" t="str">
        <f t="shared" ref="W6" si="9">IF(W7="LUN","S" &amp;WEEKNUM(W9),"")</f>
        <v/>
      </c>
      <c r="X6" s="60" t="str">
        <f t="shared" ref="X6" si="10">IF(X7="LUN","S" &amp;WEEKNUM(X9),"")</f>
        <v/>
      </c>
      <c r="Y6" s="60" t="str">
        <f t="shared" ref="Y6" si="11">IF(Y7="LUN","S" &amp;WEEKNUM(Y9),"")</f>
        <v/>
      </c>
      <c r="Z6" s="60" t="str">
        <f t="shared" ref="Z6" si="12">IF(Z7="LUN","S" &amp;WEEKNUM(Z9),"")</f>
        <v>S4</v>
      </c>
      <c r="AA6" s="60" t="str">
        <f t="shared" ref="AA6" si="13">IF(AA7="LUN","S" &amp;WEEKNUM(AA9),"")</f>
        <v/>
      </c>
      <c r="AB6" s="60" t="str">
        <f t="shared" ref="AB6" si="14">IF(AB7="LUN","S" &amp;WEEKNUM(AB9),"")</f>
        <v/>
      </c>
      <c r="AC6" s="60" t="str">
        <f t="shared" ref="AC6" si="15">IF(AC7="LUN","S" &amp;WEEKNUM(AC9),"")</f>
        <v/>
      </c>
      <c r="AD6" s="60" t="str">
        <f t="shared" ref="AD6" si="16">IF(AD7="LUN","S" &amp;WEEKNUM(AD9),"")</f>
        <v/>
      </c>
      <c r="AE6" s="60" t="str">
        <f t="shared" ref="AE6" si="17">IF(AE7="LUN","S" &amp;WEEKNUM(AE9),"")</f>
        <v/>
      </c>
      <c r="AF6" s="60" t="str">
        <f t="shared" ref="AF6" si="18">IF(AF7="LUN","S" &amp;WEEKNUM(AF9),"")</f>
        <v/>
      </c>
      <c r="AG6" s="60" t="str">
        <f t="shared" ref="AG6" si="19">IF(AG7="LUN","S" &amp;WEEKNUM(AG9),"")</f>
        <v>S5</v>
      </c>
      <c r="AH6" s="60" t="str">
        <f t="shared" ref="AH6:AI6" si="20">IF(AH7="LUN","S" &amp;WEEKNUM(AH9),"")</f>
        <v/>
      </c>
      <c r="AI6" s="60" t="str">
        <f t="shared" si="20"/>
        <v/>
      </c>
      <c r="AJ6" s="60" t="str">
        <f t="shared" ref="AJ6" si="21">IF(AJ7="LUN","S" &amp;WEEKNUM(AJ9),"")</f>
        <v/>
      </c>
      <c r="AK6" s="60" t="str">
        <f t="shared" ref="AK6" si="22">IF(AK7="LUN","S" &amp;WEEKNUM(AK9),"")</f>
        <v/>
      </c>
      <c r="AL6" s="60" t="str">
        <f t="shared" ref="AL6" si="23">IF(AL7="LUN","S" &amp;WEEKNUM(AL9),"")</f>
        <v/>
      </c>
      <c r="AM6" s="60" t="str">
        <f t="shared" ref="AM6" si="24">IF(AM7="LUN","S" &amp;WEEKNUM(AM9),"")</f>
        <v/>
      </c>
      <c r="AN6" s="60" t="str">
        <f t="shared" ref="AN6" si="25">IF(AN7="LUN","S" &amp;WEEKNUM(AN9),"")</f>
        <v>S6</v>
      </c>
      <c r="AO6" s="60" t="str">
        <f t="shared" ref="AO6" si="26">IF(AO7="LUN","S" &amp;WEEKNUM(AO9),"")</f>
        <v/>
      </c>
      <c r="AP6" s="60" t="str">
        <f t="shared" ref="AP6" si="27">IF(AP7="LUN","S" &amp;WEEKNUM(AP9),"")</f>
        <v/>
      </c>
      <c r="AQ6" s="60" t="str">
        <f t="shared" ref="AQ6" si="28">IF(AQ7="LUN","S" &amp;WEEKNUM(AQ9),"")</f>
        <v/>
      </c>
      <c r="AR6" s="60" t="str">
        <f t="shared" ref="AR6" si="29">IF(AR7="LUN","S" &amp;WEEKNUM(AR9),"")</f>
        <v/>
      </c>
      <c r="AS6" s="60" t="str">
        <f t="shared" ref="AS6" si="30">IF(AS7="LUN","S" &amp;WEEKNUM(AS9),"")</f>
        <v/>
      </c>
      <c r="AT6" s="60" t="str">
        <f t="shared" ref="AT6" si="31">IF(AT7="LUN","S" &amp;WEEKNUM(AT9),"")</f>
        <v/>
      </c>
      <c r="AU6" s="60" t="str">
        <f t="shared" ref="AU6" si="32">IF(AU7="LUN","S" &amp;WEEKNUM(AU9),"")</f>
        <v>S7</v>
      </c>
      <c r="AV6" s="60" t="str">
        <f t="shared" ref="AV6" si="33">IF(AV7="LUN","S" &amp;WEEKNUM(AV9),"")</f>
        <v/>
      </c>
      <c r="AW6" s="60" t="str">
        <f t="shared" ref="AW6:AX6" si="34">IF(AW7="LUN","S" &amp;WEEKNUM(AW9),"")</f>
        <v/>
      </c>
      <c r="AX6" s="60" t="str">
        <f t="shared" si="34"/>
        <v/>
      </c>
      <c r="AY6" s="60" t="str">
        <f t="shared" ref="AY6" si="35">IF(AY7="LUN","S" &amp;WEEKNUM(AY9),"")</f>
        <v/>
      </c>
      <c r="AZ6" s="60" t="str">
        <f t="shared" ref="AZ6" si="36">IF(AZ7="LUN","S" &amp;WEEKNUM(AZ9),"")</f>
        <v/>
      </c>
      <c r="BA6" s="60" t="str">
        <f t="shared" ref="BA6" si="37">IF(BA7="LUN","S" &amp;WEEKNUM(BA9),"")</f>
        <v/>
      </c>
      <c r="BB6" s="60" t="str">
        <f t="shared" ref="BB6" si="38">IF(BB7="LUN","S" &amp;WEEKNUM(BB9),"")</f>
        <v>S8</v>
      </c>
      <c r="BC6" s="60" t="str">
        <f t="shared" ref="BC6" si="39">IF(BC7="LUN","S" &amp;WEEKNUM(BC9),"")</f>
        <v/>
      </c>
      <c r="BD6" s="60" t="str">
        <f t="shared" ref="BD6" si="40">IF(BD7="LUN","S" &amp;WEEKNUM(BD9),"")</f>
        <v/>
      </c>
      <c r="BE6" s="60" t="str">
        <f t="shared" ref="BE6" si="41">IF(BE7="LUN","S" &amp;WEEKNUM(BE9),"")</f>
        <v/>
      </c>
      <c r="BF6" s="60" t="str">
        <f t="shared" ref="BF6" si="42">IF(BF7="LUN","S" &amp;WEEKNUM(BF9),"")</f>
        <v/>
      </c>
      <c r="BG6" s="60" t="str">
        <f t="shared" ref="BG6" si="43">IF(BG7="LUN","S" &amp;WEEKNUM(BG9),"")</f>
        <v/>
      </c>
      <c r="BH6" s="60" t="str">
        <f t="shared" ref="BH6" si="44">IF(BH7="LUN","S" &amp;WEEKNUM(BH9),"")</f>
        <v/>
      </c>
      <c r="BI6" s="60" t="str">
        <f t="shared" ref="BI6" si="45">IF(BI7="LUN","S" &amp;WEEKNUM(BI9),"")</f>
        <v>S9</v>
      </c>
      <c r="BJ6" s="60" t="str">
        <f t="shared" ref="BJ6" si="46">IF(BJ7="LUN","S" &amp;WEEKNUM(BJ9),"")</f>
        <v/>
      </c>
      <c r="BK6" s="60" t="str">
        <f t="shared" ref="BK6" si="47">IF(BK7="LUN","S" &amp;WEEKNUM(BK9),"")</f>
        <v/>
      </c>
      <c r="BL6" s="60" t="str">
        <f t="shared" ref="BL6:BM6" si="48">IF(BL7="LUN","S" &amp;WEEKNUM(BL9),"")</f>
        <v/>
      </c>
      <c r="BM6" s="60" t="str">
        <f t="shared" si="48"/>
        <v/>
      </c>
      <c r="BN6" s="60" t="str">
        <f t="shared" ref="BN6" si="49">IF(BN7="LUN","S" &amp;WEEKNUM(BN9),"")</f>
        <v/>
      </c>
      <c r="BO6" s="60" t="str">
        <f t="shared" ref="BO6" si="50">IF(BO7="LUN","S" &amp;WEEKNUM(BO9),"")</f>
        <v/>
      </c>
      <c r="BP6" s="60" t="str">
        <f t="shared" ref="BP6" si="51">IF(BP7="LUN","S" &amp;WEEKNUM(BP9),"")</f>
        <v>S10</v>
      </c>
      <c r="BQ6" s="60" t="str">
        <f t="shared" ref="BQ6" si="52">IF(BQ7="LUN","S" &amp;WEEKNUM(BQ9),"")</f>
        <v/>
      </c>
      <c r="BR6" s="60" t="str">
        <f t="shared" ref="BR6" si="53">IF(BR7="LUN","S" &amp;WEEKNUM(BR9),"")</f>
        <v/>
      </c>
      <c r="BS6" s="60" t="str">
        <f t="shared" ref="BS6" si="54">IF(BS7="LUN","S" &amp;WEEKNUM(BS9),"")</f>
        <v/>
      </c>
      <c r="BT6" s="60" t="str">
        <f t="shared" ref="BT6" si="55">IF(BT7="LUN","S" &amp;WEEKNUM(BT9),"")</f>
        <v/>
      </c>
      <c r="BU6" s="60" t="str">
        <f t="shared" ref="BU6" si="56">IF(BU7="LUN","S" &amp;WEEKNUM(BU9),"")</f>
        <v/>
      </c>
      <c r="BV6" s="60" t="str">
        <f t="shared" ref="BV6" si="57">IF(BV7="LUN","S" &amp;WEEKNUM(BV9),"")</f>
        <v/>
      </c>
      <c r="BW6" s="60" t="str">
        <f t="shared" ref="BW6" si="58">IF(BW7="LUN","S" &amp;WEEKNUM(BW9),"")</f>
        <v>S11</v>
      </c>
      <c r="BX6" s="60" t="str">
        <f t="shared" ref="BX6" si="59">IF(BX7="LUN","S" &amp;WEEKNUM(BX9),"")</f>
        <v/>
      </c>
      <c r="BY6" s="60" t="str">
        <f t="shared" ref="BY6" si="60">IF(BY7="LUN","S" &amp;WEEKNUM(BY9),"")</f>
        <v/>
      </c>
      <c r="BZ6" s="60" t="str">
        <f t="shared" ref="BZ6" si="61">IF(BZ7="LUN","S" &amp;WEEKNUM(BZ9),"")</f>
        <v/>
      </c>
      <c r="CA6" s="60" t="str">
        <f t="shared" ref="CA6:CB6" si="62">IF(CA7="LUN","S" &amp;WEEKNUM(CA9),"")</f>
        <v/>
      </c>
      <c r="CB6" s="60" t="str">
        <f t="shared" si="62"/>
        <v/>
      </c>
      <c r="CC6" s="60" t="str">
        <f t="shared" ref="CC6" si="63">IF(CC7="LUN","S" &amp;WEEKNUM(CC9),"")</f>
        <v/>
      </c>
      <c r="CD6" s="60" t="str">
        <f t="shared" ref="CD6" si="64">IF(CD7="LUN","S" &amp;WEEKNUM(CD9),"")</f>
        <v>S12</v>
      </c>
      <c r="CE6" s="60" t="str">
        <f t="shared" ref="CE6" si="65">IF(CE7="LUN","S" &amp;WEEKNUM(CE9),"")</f>
        <v/>
      </c>
      <c r="CF6" s="60" t="str">
        <f t="shared" ref="CF6" si="66">IF(CF7="LUN","S" &amp;WEEKNUM(CF9),"")</f>
        <v/>
      </c>
      <c r="CG6" s="60" t="str">
        <f t="shared" ref="CG6" si="67">IF(CG7="LUN","S" &amp;WEEKNUM(CG9),"")</f>
        <v/>
      </c>
      <c r="CH6" s="60" t="str">
        <f t="shared" ref="CH6" si="68">IF(CH7="LUN","S" &amp;WEEKNUM(CH9),"")</f>
        <v/>
      </c>
      <c r="CI6" s="60" t="str">
        <f t="shared" ref="CI6" si="69">IF(CI7="LUN","S" &amp;WEEKNUM(CI9),"")</f>
        <v/>
      </c>
      <c r="CJ6" s="60" t="str">
        <f t="shared" ref="CJ6" si="70">IF(CJ7="LUN","S" &amp;WEEKNUM(CJ9),"")</f>
        <v/>
      </c>
      <c r="CK6" s="60" t="str">
        <f t="shared" ref="CK6" si="71">IF(CK7="LUN","S" &amp;WEEKNUM(CK9),"")</f>
        <v>S13</v>
      </c>
      <c r="CL6" s="60" t="str">
        <f t="shared" ref="CL6" si="72">IF(CL7="LUN","S" &amp;WEEKNUM(CL9),"")</f>
        <v/>
      </c>
      <c r="CM6" s="60" t="str">
        <f t="shared" ref="CM6" si="73">IF(CM7="LUN","S" &amp;WEEKNUM(CM9),"")</f>
        <v/>
      </c>
      <c r="CN6" s="60" t="str">
        <f t="shared" ref="CN6" si="74">IF(CN7="LUN","S" &amp;WEEKNUM(CN9),"")</f>
        <v/>
      </c>
      <c r="CO6" s="60" t="str">
        <f t="shared" ref="CO6" si="75">IF(CO7="LUN","S" &amp;WEEKNUM(CO9),"")</f>
        <v/>
      </c>
      <c r="CP6" s="60" t="str">
        <f t="shared" ref="CP6:CQ6" si="76">IF(CP7="LUN","S" &amp;WEEKNUM(CP9),"")</f>
        <v/>
      </c>
      <c r="CQ6" s="60" t="str">
        <f t="shared" si="76"/>
        <v/>
      </c>
      <c r="CR6" s="60" t="str">
        <f t="shared" ref="CR6" si="77">IF(CR7="LUN","S" &amp;WEEKNUM(CR9),"")</f>
        <v>S14</v>
      </c>
      <c r="CS6" s="60" t="str">
        <f t="shared" ref="CS6" si="78">IF(CS7="LUN","S" &amp;WEEKNUM(CS9),"")</f>
        <v/>
      </c>
      <c r="CT6" s="60" t="str">
        <f t="shared" ref="CT6" si="79">IF(CT7="LUN","S" &amp;WEEKNUM(CT9),"")</f>
        <v/>
      </c>
      <c r="CU6" s="60" t="str">
        <f t="shared" ref="CU6" si="80">IF(CU7="LUN","S" &amp;WEEKNUM(CU9),"")</f>
        <v/>
      </c>
      <c r="CV6" s="60" t="str">
        <f t="shared" ref="CV6" si="81">IF(CV7="LUN","S" &amp;WEEKNUM(CV9),"")</f>
        <v/>
      </c>
      <c r="CW6" s="60" t="str">
        <f t="shared" ref="CW6" si="82">IF(CW7="LUN","S" &amp;WEEKNUM(CW9),"")</f>
        <v/>
      </c>
      <c r="CX6" s="60" t="str">
        <f t="shared" ref="CX6" si="83">IF(CX7="LUN","S" &amp;WEEKNUM(CX9),"")</f>
        <v/>
      </c>
      <c r="CY6" s="60" t="str">
        <f t="shared" ref="CY6" si="84">IF(CY7="LUN","S" &amp;WEEKNUM(CY9),"")</f>
        <v>S15</v>
      </c>
      <c r="CZ6" s="60" t="str">
        <f t="shared" ref="CZ6" si="85">IF(CZ7="LUN","S" &amp;WEEKNUM(CZ9),"")</f>
        <v/>
      </c>
      <c r="DA6" s="60" t="str">
        <f t="shared" ref="DA6" si="86">IF(DA7="LUN","S" &amp;WEEKNUM(DA9),"")</f>
        <v/>
      </c>
      <c r="DB6" s="60" t="str">
        <f t="shared" ref="DB6" si="87">IF(DB7="LUN","S" &amp;WEEKNUM(DB9),"")</f>
        <v/>
      </c>
      <c r="DC6" s="60" t="str">
        <f t="shared" ref="DC6" si="88">IF(DC7="LUN","S" &amp;WEEKNUM(DC9),"")</f>
        <v/>
      </c>
      <c r="DD6" s="60" t="str">
        <f t="shared" ref="DD6" si="89">IF(DD7="LUN","S" &amp;WEEKNUM(DD9),"")</f>
        <v/>
      </c>
      <c r="DE6" s="60" t="str">
        <f t="shared" ref="DE6:DF6" si="90">IF(DE7="LUN","S" &amp;WEEKNUM(DE9),"")</f>
        <v/>
      </c>
      <c r="DF6" s="60" t="str">
        <f t="shared" si="90"/>
        <v>S16</v>
      </c>
      <c r="DG6" s="60" t="str">
        <f t="shared" ref="DG6" si="91">IF(DG7="LUN","S" &amp;WEEKNUM(DG9),"")</f>
        <v/>
      </c>
      <c r="DH6" s="60" t="str">
        <f t="shared" ref="DH6" si="92">IF(DH7="LUN","S" &amp;WEEKNUM(DH9),"")</f>
        <v/>
      </c>
      <c r="DI6" s="60" t="str">
        <f t="shared" ref="DI6" si="93">IF(DI7="LUN","S" &amp;WEEKNUM(DI9),"")</f>
        <v/>
      </c>
      <c r="DJ6" s="60" t="str">
        <f t="shared" ref="DJ6" si="94">IF(DJ7="LUN","S" &amp;WEEKNUM(DJ9),"")</f>
        <v/>
      </c>
      <c r="DK6" s="60" t="str">
        <f t="shared" ref="DK6" si="95">IF(DK7="LUN","S" &amp;WEEKNUM(DK9),"")</f>
        <v/>
      </c>
      <c r="DL6" s="60" t="str">
        <f t="shared" ref="DL6" si="96">IF(DL7="LUN","S" &amp;WEEKNUM(DL9),"")</f>
        <v/>
      </c>
      <c r="DM6" s="60" t="str">
        <f t="shared" ref="DM6" si="97">IF(DM7="LUN","S" &amp;WEEKNUM(DM9),"")</f>
        <v>S17</v>
      </c>
      <c r="DN6" s="60" t="str">
        <f t="shared" ref="DN6" si="98">IF(DN7="LUN","S" &amp;WEEKNUM(DN9),"")</f>
        <v/>
      </c>
      <c r="DO6" s="60" t="str">
        <f t="shared" ref="DO6" si="99">IF(DO7="LUN","S" &amp;WEEKNUM(DO9),"")</f>
        <v/>
      </c>
      <c r="DP6" s="60" t="str">
        <f t="shared" ref="DP6" si="100">IF(DP7="LUN","S" &amp;WEEKNUM(DP9),"")</f>
        <v/>
      </c>
      <c r="DQ6" s="60" t="str">
        <f t="shared" ref="DQ6" si="101">IF(DQ7="LUN","S" &amp;WEEKNUM(DQ9),"")</f>
        <v/>
      </c>
      <c r="DR6" s="60" t="str">
        <f t="shared" ref="DR6" si="102">IF(DR7="LUN","S" &amp;WEEKNUM(DR9),"")</f>
        <v/>
      </c>
      <c r="DS6" s="60" t="str">
        <f t="shared" ref="DS6" si="103">IF(DS7="LUN","S" &amp;WEEKNUM(DS9),"")</f>
        <v/>
      </c>
      <c r="DT6" s="60" t="str">
        <f t="shared" ref="DT6:DU6" si="104">IF(DT7="LUN","S" &amp;WEEKNUM(DT9),"")</f>
        <v>S18</v>
      </c>
      <c r="DU6" s="60" t="str">
        <f t="shared" si="104"/>
        <v/>
      </c>
      <c r="DV6" s="60" t="str">
        <f t="shared" ref="DV6" si="105">IF(DV7="LUN","S" &amp;WEEKNUM(DV9),"")</f>
        <v/>
      </c>
      <c r="DW6" s="60" t="str">
        <f t="shared" ref="DW6" si="106">IF(DW7="LUN","S" &amp;WEEKNUM(DW9),"")</f>
        <v/>
      </c>
      <c r="DX6" s="60" t="str">
        <f t="shared" ref="DX6" si="107">IF(DX7="LUN","S" &amp;WEEKNUM(DX9),"")</f>
        <v/>
      </c>
      <c r="DY6" s="60" t="str">
        <f t="shared" ref="DY6" si="108">IF(DY7="LUN","S" &amp;WEEKNUM(DY9),"")</f>
        <v/>
      </c>
      <c r="DZ6" s="60" t="str">
        <f t="shared" ref="DZ6" si="109">IF(DZ7="LUN","S" &amp;WEEKNUM(DZ9),"")</f>
        <v/>
      </c>
      <c r="EA6" s="60" t="str">
        <f t="shared" ref="EA6" si="110">IF(EA7="LUN","S" &amp;WEEKNUM(EA9),"")</f>
        <v>S19</v>
      </c>
      <c r="EB6" s="60" t="str">
        <f t="shared" ref="EB6" si="111">IF(EB7="LUN","S" &amp;WEEKNUM(EB9),"")</f>
        <v/>
      </c>
      <c r="EC6" s="60" t="str">
        <f t="shared" ref="EC6" si="112">IF(EC7="LUN","S" &amp;WEEKNUM(EC9),"")</f>
        <v/>
      </c>
      <c r="ED6" s="60" t="str">
        <f t="shared" ref="ED6" si="113">IF(ED7="LUN","S" &amp;WEEKNUM(ED9),"")</f>
        <v/>
      </c>
      <c r="EE6" s="60" t="str">
        <f t="shared" ref="EE6" si="114">IF(EE7="LUN","S" &amp;WEEKNUM(EE9),"")</f>
        <v/>
      </c>
      <c r="EF6" s="60" t="str">
        <f t="shared" ref="EF6" si="115">IF(EF7="LUN","S" &amp;WEEKNUM(EF9),"")</f>
        <v/>
      </c>
      <c r="EG6" s="60" t="str">
        <f t="shared" ref="EG6" si="116">IF(EG7="LUN","S" &amp;WEEKNUM(EG9),"")</f>
        <v/>
      </c>
      <c r="EH6" s="60" t="str">
        <f t="shared" ref="EH6" si="117">IF(EH7="LUN","S" &amp;WEEKNUM(EH9),"")</f>
        <v>S20</v>
      </c>
      <c r="EI6" s="60" t="str">
        <f t="shared" ref="EI6:EJ6" si="118">IF(EI7="LUN","S" &amp;WEEKNUM(EI9),"")</f>
        <v/>
      </c>
      <c r="EJ6" s="60" t="str">
        <f t="shared" si="118"/>
        <v/>
      </c>
      <c r="EK6" s="60" t="str">
        <f t="shared" ref="EK6" si="119">IF(EK7="LUN","S" &amp;WEEKNUM(EK9),"")</f>
        <v/>
      </c>
      <c r="EL6" s="60" t="str">
        <f t="shared" ref="EL6" si="120">IF(EL7="LUN","S" &amp;WEEKNUM(EL9),"")</f>
        <v/>
      </c>
      <c r="EM6" s="60" t="str">
        <f t="shared" ref="EM6" si="121">IF(EM7="LUN","S" &amp;WEEKNUM(EM9),"")</f>
        <v/>
      </c>
      <c r="EN6" s="60" t="str">
        <f t="shared" ref="EN6" si="122">IF(EN7="LUN","S" &amp;WEEKNUM(EN9),"")</f>
        <v/>
      </c>
      <c r="EO6" s="60" t="str">
        <f t="shared" ref="EO6" si="123">IF(EO7="LUN","S" &amp;WEEKNUM(EO9),"")</f>
        <v>S21</v>
      </c>
      <c r="EP6" s="60" t="str">
        <f t="shared" ref="EP6" si="124">IF(EP7="LUN","S" &amp;WEEKNUM(EP9),"")</f>
        <v/>
      </c>
      <c r="EQ6" s="60" t="str">
        <f t="shared" ref="EQ6" si="125">IF(EQ7="LUN","S" &amp;WEEKNUM(EQ9),"")</f>
        <v/>
      </c>
      <c r="ER6" s="60" t="str">
        <f t="shared" ref="ER6" si="126">IF(ER7="LUN","S" &amp;WEEKNUM(ER9),"")</f>
        <v/>
      </c>
      <c r="ES6" s="60" t="str">
        <f t="shared" ref="ES6" si="127">IF(ES7="LUN","S" &amp;WEEKNUM(ES9),"")</f>
        <v/>
      </c>
      <c r="ET6" s="60" t="str">
        <f t="shared" ref="ET6" si="128">IF(ET7="LUN","S" &amp;WEEKNUM(ET9),"")</f>
        <v/>
      </c>
      <c r="EU6" s="60" t="str">
        <f t="shared" ref="EU6" si="129">IF(EU7="LUN","S" &amp;WEEKNUM(EU9),"")</f>
        <v/>
      </c>
      <c r="EV6" s="60" t="str">
        <f t="shared" ref="EV6" si="130">IF(EV7="LUN","S" &amp;WEEKNUM(EV9),"")</f>
        <v>S22</v>
      </c>
      <c r="EW6" s="60" t="str">
        <f t="shared" ref="EW6" si="131">IF(EW7="LUN","S" &amp;WEEKNUM(EW9),"")</f>
        <v/>
      </c>
      <c r="EX6" s="60" t="str">
        <f t="shared" ref="EX6:EY6" si="132">IF(EX7="LUN","S" &amp;WEEKNUM(EX9),"")</f>
        <v/>
      </c>
      <c r="EY6" s="60" t="str">
        <f t="shared" si="132"/>
        <v/>
      </c>
      <c r="EZ6" s="60" t="str">
        <f t="shared" ref="EZ6" si="133">IF(EZ7="LUN","S" &amp;WEEKNUM(EZ9),"")</f>
        <v/>
      </c>
      <c r="FA6" s="60" t="str">
        <f t="shared" ref="FA6" si="134">IF(FA7="LUN","S" &amp;WEEKNUM(FA9),"")</f>
        <v/>
      </c>
      <c r="FB6" s="60" t="str">
        <f t="shared" ref="FB6" si="135">IF(FB7="LUN","S" &amp;WEEKNUM(FB9),"")</f>
        <v/>
      </c>
      <c r="FC6" s="60" t="str">
        <f t="shared" ref="FC6" si="136">IF(FC7="LUN","S" &amp;WEEKNUM(FC9),"")</f>
        <v>S23</v>
      </c>
      <c r="FD6" s="60" t="str">
        <f t="shared" ref="FD6" si="137">IF(FD7="LUN","S" &amp;WEEKNUM(FD9),"")</f>
        <v/>
      </c>
      <c r="FE6" s="60" t="str">
        <f t="shared" ref="FE6" si="138">IF(FE7="LUN","S" &amp;WEEKNUM(FE9),"")</f>
        <v/>
      </c>
      <c r="FF6" s="60" t="str">
        <f t="shared" ref="FF6" si="139">IF(FF7="LUN","S" &amp;WEEKNUM(FF9),"")</f>
        <v/>
      </c>
      <c r="FG6" s="60" t="str">
        <f t="shared" ref="FG6" si="140">IF(FG7="LUN","S" &amp;WEEKNUM(FG9),"")</f>
        <v/>
      </c>
      <c r="FH6" s="60" t="str">
        <f t="shared" ref="FH6" si="141">IF(FH7="LUN","S" &amp;WEEKNUM(FH9),"")</f>
        <v/>
      </c>
      <c r="FI6" s="60" t="str">
        <f t="shared" ref="FI6" si="142">IF(FI7="LUN","S" &amp;WEEKNUM(FI9),"")</f>
        <v/>
      </c>
      <c r="FJ6" s="60" t="str">
        <f t="shared" ref="FJ6" si="143">IF(FJ7="LUN","S" &amp;WEEKNUM(FJ9),"")</f>
        <v>S24</v>
      </c>
      <c r="FK6" s="60" t="str">
        <f t="shared" ref="FK6" si="144">IF(FK7="LUN","S" &amp;WEEKNUM(FK9),"")</f>
        <v/>
      </c>
      <c r="FL6" s="60" t="str">
        <f t="shared" ref="FL6" si="145">IF(FL7="LUN","S" &amp;WEEKNUM(FL9),"")</f>
        <v/>
      </c>
      <c r="FM6" s="60" t="str">
        <f t="shared" ref="FM6:FN6" si="146">IF(FM7="LUN","S" &amp;WEEKNUM(FM9),"")</f>
        <v/>
      </c>
      <c r="FN6" s="60" t="str">
        <f t="shared" si="146"/>
        <v/>
      </c>
      <c r="FO6" s="60" t="str">
        <f t="shared" ref="FO6" si="147">IF(FO7="LUN","S" &amp;WEEKNUM(FO9),"")</f>
        <v/>
      </c>
      <c r="FP6" s="60" t="str">
        <f t="shared" ref="FP6" si="148">IF(FP7="LUN","S" &amp;WEEKNUM(FP9),"")</f>
        <v/>
      </c>
      <c r="FQ6" s="60" t="str">
        <f t="shared" ref="FQ6" si="149">IF(FQ7="LUN","S" &amp;WEEKNUM(FQ9),"")</f>
        <v>S25</v>
      </c>
      <c r="FR6" s="60" t="str">
        <f t="shared" ref="FR6" si="150">IF(FR7="LUN","S" &amp;WEEKNUM(FR9),"")</f>
        <v/>
      </c>
      <c r="FS6" s="60" t="str">
        <f t="shared" ref="FS6" si="151">IF(FS7="LUN","S" &amp;WEEKNUM(FS9),"")</f>
        <v/>
      </c>
      <c r="FT6" s="60" t="str">
        <f t="shared" ref="FT6" si="152">IF(FT7="LUN","S" &amp;WEEKNUM(FT9),"")</f>
        <v/>
      </c>
      <c r="FU6" s="60" t="str">
        <f t="shared" ref="FU6" si="153">IF(FU7="LUN","S" &amp;WEEKNUM(FU9),"")</f>
        <v/>
      </c>
      <c r="FV6" s="60" t="str">
        <f t="shared" ref="FV6" si="154">IF(FV7="LUN","S" &amp;WEEKNUM(FV9),"")</f>
        <v/>
      </c>
      <c r="FW6" s="60" t="str">
        <f t="shared" ref="FW6" si="155">IF(FW7="LUN","S" &amp;WEEKNUM(FW9),"")</f>
        <v/>
      </c>
      <c r="FX6" s="60" t="str">
        <f t="shared" ref="FX6" si="156">IF(FX7="LUN","S" &amp;WEEKNUM(FX9),"")</f>
        <v>S26</v>
      </c>
      <c r="FY6" s="60" t="str">
        <f t="shared" ref="FY6" si="157">IF(FY7="LUN","S" &amp;WEEKNUM(FY9),"")</f>
        <v/>
      </c>
      <c r="FZ6" s="60" t="str">
        <f t="shared" ref="FZ6" si="158">IF(FZ7="LUN","S" &amp;WEEKNUM(FZ9),"")</f>
        <v/>
      </c>
      <c r="GA6" s="60" t="str">
        <f t="shared" ref="GA6" si="159">IF(GA7="LUN","S" &amp;WEEKNUM(GA9),"")</f>
        <v/>
      </c>
      <c r="GB6" s="60" t="str">
        <f t="shared" ref="GB6:GC6" si="160">IF(GB7="LUN","S" &amp;WEEKNUM(GB9),"")</f>
        <v/>
      </c>
      <c r="GC6" s="60" t="str">
        <f t="shared" si="160"/>
        <v/>
      </c>
      <c r="GD6" s="60" t="str">
        <f t="shared" ref="GD6" si="161">IF(GD7="LUN","S" &amp;WEEKNUM(GD9),"")</f>
        <v/>
      </c>
      <c r="GE6" s="60" t="str">
        <f t="shared" ref="GE6" si="162">IF(GE7="LUN","S" &amp;WEEKNUM(GE9),"")</f>
        <v>S27</v>
      </c>
      <c r="GF6" s="60" t="str">
        <f t="shared" ref="GF6" si="163">IF(GF7="LUN","S" &amp;WEEKNUM(GF9),"")</f>
        <v/>
      </c>
      <c r="GG6" s="60" t="str">
        <f t="shared" ref="GG6" si="164">IF(GG7="LUN","S" &amp;WEEKNUM(GG9),"")</f>
        <v/>
      </c>
      <c r="GH6" s="60" t="str">
        <f t="shared" ref="GH6" si="165">IF(GH7="LUN","S" &amp;WEEKNUM(GH9),"")</f>
        <v/>
      </c>
      <c r="GI6" s="60" t="str">
        <f t="shared" ref="GI6" si="166">IF(GI7="LUN","S" &amp;WEEKNUM(GI9),"")</f>
        <v/>
      </c>
      <c r="GJ6" s="60" t="str">
        <f t="shared" ref="GJ6" si="167">IF(GJ7="LUN","S" &amp;WEEKNUM(GJ9),"")</f>
        <v/>
      </c>
      <c r="GK6" s="60" t="str">
        <f t="shared" ref="GK6" si="168">IF(GK7="LUN","S" &amp;WEEKNUM(GK9),"")</f>
        <v/>
      </c>
      <c r="GL6" s="60" t="str">
        <f t="shared" ref="GL6" si="169">IF(GL7="LUN","S" &amp;WEEKNUM(GL9),"")</f>
        <v>S28</v>
      </c>
      <c r="GM6" s="60" t="str">
        <f t="shared" ref="GM6" si="170">IF(GM7="LUN","S" &amp;WEEKNUM(GM9),"")</f>
        <v/>
      </c>
      <c r="GN6" s="60" t="str">
        <f t="shared" ref="GN6" si="171">IF(GN7="LUN","S" &amp;WEEKNUM(GN9),"")</f>
        <v/>
      </c>
      <c r="GO6" s="60" t="str">
        <f t="shared" ref="GO6" si="172">IF(GO7="LUN","S" &amp;WEEKNUM(GO9),"")</f>
        <v/>
      </c>
      <c r="GP6" s="60" t="str">
        <f t="shared" ref="GP6" si="173">IF(GP7="LUN","S" &amp;WEEKNUM(GP9),"")</f>
        <v/>
      </c>
      <c r="GQ6" s="60" t="str">
        <f t="shared" ref="GQ6:GR6" si="174">IF(GQ7="LUN","S" &amp;WEEKNUM(GQ9),"")</f>
        <v/>
      </c>
      <c r="GR6" s="60" t="str">
        <f t="shared" si="174"/>
        <v/>
      </c>
      <c r="GS6" s="60" t="str">
        <f t="shared" ref="GS6" si="175">IF(GS7="LUN","S" &amp;WEEKNUM(GS9),"")</f>
        <v>S29</v>
      </c>
      <c r="GT6" s="60" t="str">
        <f t="shared" ref="GT6" si="176">IF(GT7="LUN","S" &amp;WEEKNUM(GT9),"")</f>
        <v/>
      </c>
      <c r="GU6" s="60" t="str">
        <f t="shared" ref="GU6" si="177">IF(GU7="LUN","S" &amp;WEEKNUM(GU9),"")</f>
        <v/>
      </c>
      <c r="GV6" s="60" t="str">
        <f t="shared" ref="GV6" si="178">IF(GV7="LUN","S" &amp;WEEKNUM(GV9),"")</f>
        <v/>
      </c>
      <c r="GW6" s="60" t="str">
        <f t="shared" ref="GW6" si="179">IF(GW7="LUN","S" &amp;WEEKNUM(GW9),"")</f>
        <v/>
      </c>
      <c r="GX6" s="60" t="str">
        <f t="shared" ref="GX6" si="180">IF(GX7="LUN","S" &amp;WEEKNUM(GX9),"")</f>
        <v/>
      </c>
      <c r="GY6" s="60" t="str">
        <f t="shared" ref="GY6" si="181">IF(GY7="LUN","S" &amp;WEEKNUM(GY9),"")</f>
        <v/>
      </c>
      <c r="GZ6" s="60" t="str">
        <f t="shared" ref="GZ6" si="182">IF(GZ7="LUN","S" &amp;WEEKNUM(GZ9),"")</f>
        <v>S30</v>
      </c>
      <c r="HA6" s="60" t="str">
        <f t="shared" ref="HA6" si="183">IF(HA7="LUN","S" &amp;WEEKNUM(HA9),"")</f>
        <v/>
      </c>
      <c r="HB6" s="60" t="str">
        <f t="shared" ref="HB6" si="184">IF(HB7="LUN","S" &amp;WEEKNUM(HB9),"")</f>
        <v/>
      </c>
      <c r="HC6" s="60" t="str">
        <f t="shared" ref="HC6" si="185">IF(HC7="LUN","S" &amp;WEEKNUM(HC9),"")</f>
        <v/>
      </c>
      <c r="HD6" s="60" t="str">
        <f t="shared" ref="HD6" si="186">IF(HD7="LUN","S" &amp;WEEKNUM(HD9),"")</f>
        <v/>
      </c>
      <c r="HE6" s="60" t="str">
        <f t="shared" ref="HE6" si="187">IF(HE7="LUN","S" &amp;WEEKNUM(HE9),"")</f>
        <v/>
      </c>
      <c r="HF6" s="60" t="str">
        <f t="shared" ref="HF6:HG6" si="188">IF(HF7="LUN","S" &amp;WEEKNUM(HF9),"")</f>
        <v/>
      </c>
      <c r="HG6" s="60" t="str">
        <f t="shared" si="188"/>
        <v>S31</v>
      </c>
      <c r="HH6" s="60" t="str">
        <f t="shared" ref="HH6" si="189">IF(HH7="LUN","S" &amp;WEEKNUM(HH9),"")</f>
        <v/>
      </c>
      <c r="HI6" s="60" t="str">
        <f t="shared" ref="HI6" si="190">IF(HI7="LUN","S" &amp;WEEKNUM(HI9),"")</f>
        <v/>
      </c>
      <c r="HJ6" s="60" t="str">
        <f t="shared" ref="HJ6" si="191">IF(HJ7="LUN","S" &amp;WEEKNUM(HJ9),"")</f>
        <v/>
      </c>
      <c r="HK6" s="60" t="str">
        <f t="shared" ref="HK6" si="192">IF(HK7="LUN","S" &amp;WEEKNUM(HK9),"")</f>
        <v/>
      </c>
      <c r="HL6" s="60" t="str">
        <f t="shared" ref="HL6" si="193">IF(HL7="LUN","S" &amp;WEEKNUM(HL9),"")</f>
        <v/>
      </c>
      <c r="HM6" s="60" t="str">
        <f t="shared" ref="HM6" si="194">IF(HM7="LUN","S" &amp;WEEKNUM(HM9),"")</f>
        <v/>
      </c>
      <c r="HN6" s="60" t="str">
        <f t="shared" ref="HN6" si="195">IF(HN7="LUN","S" &amp;WEEKNUM(HN9),"")</f>
        <v>S32</v>
      </c>
      <c r="HO6" s="60" t="str">
        <f t="shared" ref="HO6" si="196">IF(HO7="LUN","S" &amp;WEEKNUM(HO9),"")</f>
        <v/>
      </c>
      <c r="HP6" s="60" t="str">
        <f t="shared" ref="HP6" si="197">IF(HP7="LUN","S" &amp;WEEKNUM(HP9),"")</f>
        <v/>
      </c>
      <c r="HQ6" s="60" t="str">
        <f t="shared" ref="HQ6" si="198">IF(HQ7="LUN","S" &amp;WEEKNUM(HQ9),"")</f>
        <v/>
      </c>
      <c r="HR6" s="60" t="str">
        <f t="shared" ref="HR6" si="199">IF(HR7="LUN","S" &amp;WEEKNUM(HR9),"")</f>
        <v/>
      </c>
      <c r="HS6" s="60" t="str">
        <f t="shared" ref="HS6" si="200">IF(HS7="LUN","S" &amp;WEEKNUM(HS9),"")</f>
        <v/>
      </c>
      <c r="HT6" s="60" t="str">
        <f t="shared" ref="HT6" si="201">IF(HT7="LUN","S" &amp;WEEKNUM(HT9),"")</f>
        <v/>
      </c>
      <c r="HU6" s="60" t="str">
        <f t="shared" ref="HU6:HV6" si="202">IF(HU7="LUN","S" &amp;WEEKNUM(HU9),"")</f>
        <v>S33</v>
      </c>
      <c r="HV6" s="60" t="str">
        <f t="shared" si="202"/>
        <v/>
      </c>
      <c r="HW6" s="60" t="str">
        <f t="shared" ref="HW6" si="203">IF(HW7="LUN","S" &amp;WEEKNUM(HW9),"")</f>
        <v/>
      </c>
      <c r="HX6" s="60" t="str">
        <f t="shared" ref="HX6" si="204">IF(HX7="LUN","S" &amp;WEEKNUM(HX9),"")</f>
        <v/>
      </c>
      <c r="HY6" s="60" t="str">
        <f t="shared" ref="HY6" si="205">IF(HY7="LUN","S" &amp;WEEKNUM(HY9),"")</f>
        <v/>
      </c>
      <c r="HZ6" s="60" t="str">
        <f t="shared" ref="HZ6" si="206">IF(HZ7="LUN","S" &amp;WEEKNUM(HZ9),"")</f>
        <v/>
      </c>
      <c r="IA6" s="60" t="str">
        <f t="shared" ref="IA6" si="207">IF(IA7="LUN","S" &amp;WEEKNUM(IA9),"")</f>
        <v/>
      </c>
      <c r="IB6" s="60" t="str">
        <f t="shared" ref="IB6" si="208">IF(IB7="LUN","S" &amp;WEEKNUM(IB9),"")</f>
        <v>S34</v>
      </c>
      <c r="IC6" s="60" t="str">
        <f t="shared" ref="IC6" si="209">IF(IC7="LUN","S" &amp;WEEKNUM(IC9),"")</f>
        <v/>
      </c>
      <c r="ID6" s="60" t="str">
        <f t="shared" ref="ID6" si="210">IF(ID7="LUN","S" &amp;WEEKNUM(ID9),"")</f>
        <v/>
      </c>
      <c r="IE6" s="60" t="str">
        <f t="shared" ref="IE6" si="211">IF(IE7="LUN","S" &amp;WEEKNUM(IE9),"")</f>
        <v/>
      </c>
      <c r="IF6" s="60" t="str">
        <f t="shared" ref="IF6" si="212">IF(IF7="LUN","S" &amp;WEEKNUM(IF9),"")</f>
        <v/>
      </c>
      <c r="IG6" s="60" t="str">
        <f t="shared" ref="IG6" si="213">IF(IG7="LUN","S" &amp;WEEKNUM(IG9),"")</f>
        <v/>
      </c>
      <c r="IH6" s="60" t="str">
        <f t="shared" ref="IH6" si="214">IF(IH7="LUN","S" &amp;WEEKNUM(IH9),"")</f>
        <v/>
      </c>
      <c r="II6" s="60" t="str">
        <f t="shared" ref="II6" si="215">IF(II7="LUN","S" &amp;WEEKNUM(II9),"")</f>
        <v>S35</v>
      </c>
      <c r="IJ6" s="60" t="str">
        <f t="shared" ref="IJ6:IK6" si="216">IF(IJ7="LUN","S" &amp;WEEKNUM(IJ9),"")</f>
        <v/>
      </c>
      <c r="IK6" s="60" t="str">
        <f t="shared" si="216"/>
        <v/>
      </c>
      <c r="IL6" s="60" t="str">
        <f t="shared" ref="IL6" si="217">IF(IL7="LUN","S" &amp;WEEKNUM(IL9),"")</f>
        <v/>
      </c>
      <c r="IM6" s="60" t="str">
        <f t="shared" ref="IM6" si="218">IF(IM7="LUN","S" &amp;WEEKNUM(IM9),"")</f>
        <v/>
      </c>
      <c r="IN6" s="60" t="str">
        <f t="shared" ref="IN6" si="219">IF(IN7="LUN","S" &amp;WEEKNUM(IN9),"")</f>
        <v/>
      </c>
      <c r="IO6" s="60" t="str">
        <f t="shared" ref="IO6" si="220">IF(IO7="LUN","S" &amp;WEEKNUM(IO9),"")</f>
        <v/>
      </c>
      <c r="IP6" s="60" t="str">
        <f t="shared" ref="IP6" si="221">IF(IP7="LUN","S" &amp;WEEKNUM(IP9),"")</f>
        <v>S36</v>
      </c>
      <c r="IQ6" s="60" t="str">
        <f t="shared" ref="IQ6" si="222">IF(IQ7="LUN","S" &amp;WEEKNUM(IQ9),"")</f>
        <v/>
      </c>
      <c r="IR6" s="60" t="str">
        <f t="shared" ref="IR6" si="223">IF(IR7="LUN","S" &amp;WEEKNUM(IR9),"")</f>
        <v/>
      </c>
      <c r="IS6" s="60" t="str">
        <f t="shared" ref="IS6" si="224">IF(IS7="LUN","S" &amp;WEEKNUM(IS9),"")</f>
        <v/>
      </c>
      <c r="IT6" s="60" t="str">
        <f t="shared" ref="IT6" si="225">IF(IT7="LUN","S" &amp;WEEKNUM(IT9),"")</f>
        <v/>
      </c>
      <c r="IU6" s="60" t="str">
        <f t="shared" ref="IU6" si="226">IF(IU7="LUN","S" &amp;WEEKNUM(IU9),"")</f>
        <v/>
      </c>
      <c r="IV6" s="60" t="str">
        <f t="shared" ref="IV6" si="227">IF(IV7="LUN","S" &amp;WEEKNUM(IV9),"")</f>
        <v/>
      </c>
      <c r="IW6" s="60" t="str">
        <f t="shared" ref="IW6" si="228">IF(IW7="LUN","S" &amp;WEEKNUM(IW9),"")</f>
        <v>S37</v>
      </c>
      <c r="IX6" s="60" t="str">
        <f t="shared" ref="IX6" si="229">IF(IX7="LUN","S" &amp;WEEKNUM(IX9),"")</f>
        <v/>
      </c>
      <c r="IY6" s="60" t="str">
        <f t="shared" ref="IY6:IZ6" si="230">IF(IY7="LUN","S" &amp;WEEKNUM(IY9),"")</f>
        <v/>
      </c>
      <c r="IZ6" s="60" t="str">
        <f t="shared" si="230"/>
        <v/>
      </c>
      <c r="JA6" s="60" t="str">
        <f t="shared" ref="JA6" si="231">IF(JA7="LUN","S" &amp;WEEKNUM(JA9),"")</f>
        <v/>
      </c>
      <c r="JB6" s="60" t="str">
        <f t="shared" ref="JB6" si="232">IF(JB7="LUN","S" &amp;WEEKNUM(JB9),"")</f>
        <v/>
      </c>
      <c r="JC6" s="60" t="str">
        <f t="shared" ref="JC6" si="233">IF(JC7="LUN","S" &amp;WEEKNUM(JC9),"")</f>
        <v/>
      </c>
      <c r="JD6" s="60" t="str">
        <f t="shared" ref="JD6" si="234">IF(JD7="LUN","S" &amp;WEEKNUM(JD9),"")</f>
        <v>S38</v>
      </c>
      <c r="JE6" s="60" t="str">
        <f t="shared" ref="JE6" si="235">IF(JE7="LUN","S" &amp;WEEKNUM(JE9),"")</f>
        <v/>
      </c>
      <c r="JF6" s="60" t="str">
        <f t="shared" ref="JF6" si="236">IF(JF7="LUN","S" &amp;WEEKNUM(JF9),"")</f>
        <v/>
      </c>
      <c r="JG6" s="60" t="str">
        <f t="shared" ref="JG6" si="237">IF(JG7="LUN","S" &amp;WEEKNUM(JG9),"")</f>
        <v/>
      </c>
      <c r="JH6" s="60" t="str">
        <f t="shared" ref="JH6" si="238">IF(JH7="LUN","S" &amp;WEEKNUM(JH9),"")</f>
        <v/>
      </c>
      <c r="JI6" s="60" t="str">
        <f t="shared" ref="JI6" si="239">IF(JI7="LUN","S" &amp;WEEKNUM(JI9),"")</f>
        <v/>
      </c>
      <c r="JJ6" s="60" t="str">
        <f t="shared" ref="JJ6" si="240">IF(JJ7="LUN","S" &amp;WEEKNUM(JJ9),"")</f>
        <v/>
      </c>
      <c r="JK6" s="60" t="str">
        <f t="shared" ref="JK6" si="241">IF(JK7="LUN","S" &amp;WEEKNUM(JK9),"")</f>
        <v>S39</v>
      </c>
      <c r="JL6" s="60" t="str">
        <f t="shared" ref="JL6" si="242">IF(JL7="LUN","S" &amp;WEEKNUM(JL9),"")</f>
        <v/>
      </c>
      <c r="JM6" s="60" t="str">
        <f t="shared" ref="JM6" si="243">IF(JM7="LUN","S" &amp;WEEKNUM(JM9),"")</f>
        <v/>
      </c>
      <c r="JN6" s="60" t="str">
        <f t="shared" ref="JN6:JO6" si="244">IF(JN7="LUN","S" &amp;WEEKNUM(JN9),"")</f>
        <v/>
      </c>
      <c r="JO6" s="60" t="str">
        <f t="shared" si="244"/>
        <v/>
      </c>
      <c r="JP6" s="60" t="str">
        <f t="shared" ref="JP6" si="245">IF(JP7="LUN","S" &amp;WEEKNUM(JP9),"")</f>
        <v/>
      </c>
      <c r="JQ6" s="60" t="str">
        <f t="shared" ref="JQ6" si="246">IF(JQ7="LUN","S" &amp;WEEKNUM(JQ9),"")</f>
        <v/>
      </c>
      <c r="JR6" s="60" t="str">
        <f t="shared" ref="JR6" si="247">IF(JR7="LUN","S" &amp;WEEKNUM(JR9),"")</f>
        <v>S40</v>
      </c>
      <c r="JS6" s="60" t="str">
        <f t="shared" ref="JS6" si="248">IF(JS7="LUN","S" &amp;WEEKNUM(JS9),"")</f>
        <v/>
      </c>
      <c r="JT6" s="60" t="str">
        <f t="shared" ref="JT6" si="249">IF(JT7="LUN","S" &amp;WEEKNUM(JT9),"")</f>
        <v/>
      </c>
      <c r="JU6" s="60" t="str">
        <f t="shared" ref="JU6" si="250">IF(JU7="LUN","S" &amp;WEEKNUM(JU9),"")</f>
        <v/>
      </c>
      <c r="JV6" s="60" t="str">
        <f t="shared" ref="JV6" si="251">IF(JV7="LUN","S" &amp;WEEKNUM(JV9),"")</f>
        <v/>
      </c>
      <c r="JW6" s="60" t="str">
        <f t="shared" ref="JW6" si="252">IF(JW7="LUN","S" &amp;WEEKNUM(JW9),"")</f>
        <v/>
      </c>
      <c r="JX6" s="60" t="str">
        <f t="shared" ref="JX6" si="253">IF(JX7="LUN","S" &amp;WEEKNUM(JX9),"")</f>
        <v/>
      </c>
      <c r="JY6" s="60" t="str">
        <f t="shared" ref="JY6" si="254">IF(JY7="LUN","S" &amp;WEEKNUM(JY9),"")</f>
        <v>S41</v>
      </c>
      <c r="JZ6" s="60" t="str">
        <f t="shared" ref="JZ6" si="255">IF(JZ7="LUN","S" &amp;WEEKNUM(JZ9),"")</f>
        <v/>
      </c>
      <c r="KA6" s="60" t="str">
        <f t="shared" ref="KA6" si="256">IF(KA7="LUN","S" &amp;WEEKNUM(KA9),"")</f>
        <v/>
      </c>
      <c r="KB6" s="60" t="str">
        <f t="shared" ref="KB6" si="257">IF(KB7="LUN","S" &amp;WEEKNUM(KB9),"")</f>
        <v/>
      </c>
      <c r="KC6" s="60" t="str">
        <f t="shared" ref="KC6:KD6" si="258">IF(KC7="LUN","S" &amp;WEEKNUM(KC9),"")</f>
        <v/>
      </c>
      <c r="KD6" s="60" t="str">
        <f t="shared" si="258"/>
        <v/>
      </c>
      <c r="KE6" s="60" t="str">
        <f t="shared" ref="KE6" si="259">IF(KE7="LUN","S" &amp;WEEKNUM(KE9),"")</f>
        <v/>
      </c>
      <c r="KF6" s="60" t="str">
        <f t="shared" ref="KF6" si="260">IF(KF7="LUN","S" &amp;WEEKNUM(KF9),"")</f>
        <v>S42</v>
      </c>
      <c r="KG6" s="60" t="str">
        <f t="shared" ref="KG6" si="261">IF(KG7="LUN","S" &amp;WEEKNUM(KG9),"")</f>
        <v/>
      </c>
      <c r="KH6" s="60" t="str">
        <f t="shared" ref="KH6" si="262">IF(KH7="LUN","S" &amp;WEEKNUM(KH9),"")</f>
        <v/>
      </c>
      <c r="KI6" s="60" t="str">
        <f t="shared" ref="KI6" si="263">IF(KI7="LUN","S" &amp;WEEKNUM(KI9),"")</f>
        <v/>
      </c>
      <c r="KJ6" s="60" t="str">
        <f t="shared" ref="KJ6" si="264">IF(KJ7="LUN","S" &amp;WEEKNUM(KJ9),"")</f>
        <v/>
      </c>
      <c r="KK6" s="60" t="str">
        <f t="shared" ref="KK6" si="265">IF(KK7="LUN","S" &amp;WEEKNUM(KK9),"")</f>
        <v/>
      </c>
      <c r="KL6" s="60" t="str">
        <f t="shared" ref="KL6" si="266">IF(KL7="LUN","S" &amp;WEEKNUM(KL9),"")</f>
        <v/>
      </c>
      <c r="KM6" s="60" t="str">
        <f t="shared" ref="KM6" si="267">IF(KM7="LUN","S" &amp;WEEKNUM(KM9),"")</f>
        <v>S43</v>
      </c>
      <c r="KN6" s="60" t="str">
        <f t="shared" ref="KN6" si="268">IF(KN7="LUN","S" &amp;WEEKNUM(KN9),"")</f>
        <v/>
      </c>
      <c r="KO6" s="60" t="str">
        <f t="shared" ref="KO6" si="269">IF(KO7="LUN","S" &amp;WEEKNUM(KO9),"")</f>
        <v/>
      </c>
      <c r="KP6" s="60" t="str">
        <f t="shared" ref="KP6" si="270">IF(KP7="LUN","S" &amp;WEEKNUM(KP9),"")</f>
        <v/>
      </c>
      <c r="KQ6" s="60" t="str">
        <f t="shared" ref="KQ6" si="271">IF(KQ7="LUN","S" &amp;WEEKNUM(KQ9),"")</f>
        <v/>
      </c>
      <c r="KR6" s="60" t="str">
        <f t="shared" ref="KR6:KS6" si="272">IF(KR7="LUN","S" &amp;WEEKNUM(KR9),"")</f>
        <v/>
      </c>
      <c r="KS6" s="60" t="str">
        <f t="shared" si="272"/>
        <v/>
      </c>
      <c r="KT6" s="60" t="str">
        <f t="shared" ref="KT6" si="273">IF(KT7="LUN","S" &amp;WEEKNUM(KT9),"")</f>
        <v>S44</v>
      </c>
      <c r="KU6" s="60" t="str">
        <f t="shared" ref="KU6" si="274">IF(KU7="LUN","S" &amp;WEEKNUM(KU9),"")</f>
        <v/>
      </c>
      <c r="KV6" s="60" t="str">
        <f t="shared" ref="KV6" si="275">IF(KV7="LUN","S" &amp;WEEKNUM(KV9),"")</f>
        <v/>
      </c>
      <c r="KW6" s="60" t="str">
        <f t="shared" ref="KW6" si="276">IF(KW7="LUN","S" &amp;WEEKNUM(KW9),"")</f>
        <v/>
      </c>
      <c r="KX6" s="60" t="str">
        <f t="shared" ref="KX6" si="277">IF(KX7="LUN","S" &amp;WEEKNUM(KX9),"")</f>
        <v/>
      </c>
      <c r="KY6" s="60" t="str">
        <f t="shared" ref="KY6" si="278">IF(KY7="LUN","S" &amp;WEEKNUM(KY9),"")</f>
        <v/>
      </c>
      <c r="KZ6" s="60" t="str">
        <f t="shared" ref="KZ6" si="279">IF(KZ7="LUN","S" &amp;WEEKNUM(KZ9),"")</f>
        <v/>
      </c>
      <c r="LA6" s="60" t="str">
        <f t="shared" ref="LA6" si="280">IF(LA7="LUN","S" &amp;WEEKNUM(LA9),"")</f>
        <v>S45</v>
      </c>
      <c r="LB6" s="60" t="str">
        <f t="shared" ref="LB6" si="281">IF(LB7="LUN","S" &amp;WEEKNUM(LB9),"")</f>
        <v/>
      </c>
      <c r="LC6" s="60" t="str">
        <f t="shared" ref="LC6" si="282">IF(LC7="LUN","S" &amp;WEEKNUM(LC9),"")</f>
        <v/>
      </c>
      <c r="LD6" s="60" t="str">
        <f t="shared" ref="LD6" si="283">IF(LD7="LUN","S" &amp;WEEKNUM(LD9),"")</f>
        <v/>
      </c>
      <c r="LE6" s="60" t="str">
        <f t="shared" ref="LE6" si="284">IF(LE7="LUN","S" &amp;WEEKNUM(LE9),"")</f>
        <v/>
      </c>
      <c r="LF6" s="60" t="str">
        <f t="shared" ref="LF6" si="285">IF(LF7="LUN","S" &amp;WEEKNUM(LF9),"")</f>
        <v/>
      </c>
      <c r="LG6" s="60" t="str">
        <f t="shared" ref="LG6:LH6" si="286">IF(LG7="LUN","S" &amp;WEEKNUM(LG9),"")</f>
        <v/>
      </c>
      <c r="LH6" s="60" t="str">
        <f t="shared" si="286"/>
        <v>S46</v>
      </c>
      <c r="LI6" s="60" t="str">
        <f t="shared" ref="LI6" si="287">IF(LI7="LUN","S" &amp;WEEKNUM(LI9),"")</f>
        <v/>
      </c>
      <c r="LJ6" s="60" t="str">
        <f t="shared" ref="LJ6" si="288">IF(LJ7="LUN","S" &amp;WEEKNUM(LJ9),"")</f>
        <v/>
      </c>
      <c r="LK6" s="60" t="str">
        <f t="shared" ref="LK6" si="289">IF(LK7="LUN","S" &amp;WEEKNUM(LK9),"")</f>
        <v/>
      </c>
      <c r="LL6" s="60" t="str">
        <f t="shared" ref="LL6" si="290">IF(LL7="LUN","S" &amp;WEEKNUM(LL9),"")</f>
        <v/>
      </c>
      <c r="LM6" s="60" t="str">
        <f t="shared" ref="LM6" si="291">IF(LM7="LUN","S" &amp;WEEKNUM(LM9),"")</f>
        <v/>
      </c>
      <c r="LN6" s="60" t="str">
        <f t="shared" ref="LN6" si="292">IF(LN7="LUN","S" &amp;WEEKNUM(LN9),"")</f>
        <v/>
      </c>
      <c r="LO6" s="60" t="str">
        <f t="shared" ref="LO6" si="293">IF(LO7="LUN","S" &amp;WEEKNUM(LO9),"")</f>
        <v>S47</v>
      </c>
      <c r="LP6" s="60" t="str">
        <f t="shared" ref="LP6" si="294">IF(LP7="LUN","S" &amp;WEEKNUM(LP9),"")</f>
        <v/>
      </c>
      <c r="LQ6" s="60" t="str">
        <f t="shared" ref="LQ6" si="295">IF(LQ7="LUN","S" &amp;WEEKNUM(LQ9),"")</f>
        <v/>
      </c>
      <c r="LR6" s="60" t="str">
        <f t="shared" ref="LR6" si="296">IF(LR7="LUN","S" &amp;WEEKNUM(LR9),"")</f>
        <v/>
      </c>
      <c r="LS6" s="60" t="str">
        <f t="shared" ref="LS6" si="297">IF(LS7="LUN","S" &amp;WEEKNUM(LS9),"")</f>
        <v/>
      </c>
      <c r="LT6" s="60" t="str">
        <f t="shared" ref="LT6" si="298">IF(LT7="LUN","S" &amp;WEEKNUM(LT9),"")</f>
        <v/>
      </c>
      <c r="LU6" s="60" t="str">
        <f t="shared" ref="LU6" si="299">IF(LU7="LUN","S" &amp;WEEKNUM(LU9),"")</f>
        <v/>
      </c>
      <c r="LV6" s="60" t="str">
        <f t="shared" ref="LV6:LW6" si="300">IF(LV7="LUN","S" &amp;WEEKNUM(LV9),"")</f>
        <v>S48</v>
      </c>
      <c r="LW6" s="60" t="str">
        <f t="shared" si="300"/>
        <v/>
      </c>
      <c r="LX6" s="60" t="str">
        <f t="shared" ref="LX6" si="301">IF(LX7="LUN","S" &amp;WEEKNUM(LX9),"")</f>
        <v/>
      </c>
      <c r="LY6" s="60" t="str">
        <f t="shared" ref="LY6" si="302">IF(LY7="LUN","S" &amp;WEEKNUM(LY9),"")</f>
        <v/>
      </c>
      <c r="LZ6" s="60" t="str">
        <f t="shared" ref="LZ6" si="303">IF(LZ7="LUN","S" &amp;WEEKNUM(LZ9),"")</f>
        <v/>
      </c>
      <c r="MA6" s="60" t="str">
        <f t="shared" ref="MA6" si="304">IF(MA7="LUN","S" &amp;WEEKNUM(MA9),"")</f>
        <v/>
      </c>
      <c r="MB6" s="60" t="str">
        <f t="shared" ref="MB6" si="305">IF(MB7="LUN","S" &amp;WEEKNUM(MB9),"")</f>
        <v/>
      </c>
      <c r="MC6" s="60" t="str">
        <f t="shared" ref="MC6" si="306">IF(MC7="LUN","S" &amp;WEEKNUM(MC9),"")</f>
        <v>S49</v>
      </c>
      <c r="MD6" s="60" t="str">
        <f t="shared" ref="MD6" si="307">IF(MD7="LUN","S" &amp;WEEKNUM(MD9),"")</f>
        <v/>
      </c>
      <c r="ME6" s="60" t="str">
        <f t="shared" ref="ME6" si="308">IF(ME7="LUN","S" &amp;WEEKNUM(ME9),"")</f>
        <v/>
      </c>
      <c r="MF6" s="60" t="str">
        <f t="shared" ref="MF6" si="309">IF(MF7="LUN","S" &amp;WEEKNUM(MF9),"")</f>
        <v/>
      </c>
      <c r="MG6" s="60" t="str">
        <f t="shared" ref="MG6" si="310">IF(MG7="LUN","S" &amp;WEEKNUM(MG9),"")</f>
        <v/>
      </c>
      <c r="MH6" s="60" t="str">
        <f t="shared" ref="MH6" si="311">IF(MH7="LUN","S" &amp;WEEKNUM(MH9),"")</f>
        <v/>
      </c>
      <c r="MI6" s="60" t="str">
        <f t="shared" ref="MI6" si="312">IF(MI7="LUN","S" &amp;WEEKNUM(MI9),"")</f>
        <v/>
      </c>
      <c r="MJ6" s="60" t="str">
        <f t="shared" ref="MJ6" si="313">IF(MJ7="LUN","S" &amp;WEEKNUM(MJ9),"")</f>
        <v>S50</v>
      </c>
      <c r="MK6" s="60" t="str">
        <f t="shared" ref="MK6:ML6" si="314">IF(MK7="LUN","S" &amp;WEEKNUM(MK9),"")</f>
        <v/>
      </c>
      <c r="ML6" s="60" t="str">
        <f t="shared" si="314"/>
        <v/>
      </c>
      <c r="MM6" s="60" t="str">
        <f t="shared" ref="MM6" si="315">IF(MM7="LUN","S" &amp;WEEKNUM(MM9),"")</f>
        <v/>
      </c>
      <c r="MN6" s="60" t="str">
        <f t="shared" ref="MN6" si="316">IF(MN7="LUN","S" &amp;WEEKNUM(MN9),"")</f>
        <v/>
      </c>
      <c r="MO6" s="60" t="str">
        <f t="shared" ref="MO6" si="317">IF(MO7="LUN","S" &amp;WEEKNUM(MO9),"")</f>
        <v/>
      </c>
      <c r="MP6" s="60" t="str">
        <f t="shared" ref="MP6" si="318">IF(MP7="LUN","S" &amp;WEEKNUM(MP9),"")</f>
        <v/>
      </c>
      <c r="MQ6" s="60" t="str">
        <f t="shared" ref="MQ6" si="319">IF(MQ7="LUN","S" &amp;WEEKNUM(MQ9),"")</f>
        <v>S51</v>
      </c>
      <c r="MR6" s="60" t="str">
        <f t="shared" ref="MR6" si="320">IF(MR7="LUN","S" &amp;WEEKNUM(MR9),"")</f>
        <v/>
      </c>
      <c r="MS6" s="60" t="str">
        <f t="shared" ref="MS6" si="321">IF(MS7="LUN","S" &amp;WEEKNUM(MS9),"")</f>
        <v/>
      </c>
      <c r="MT6" s="60" t="str">
        <f t="shared" ref="MT6" si="322">IF(MT7="LUN","S" &amp;WEEKNUM(MT9),"")</f>
        <v/>
      </c>
      <c r="MU6" s="60" t="str">
        <f t="shared" ref="MU6" si="323">IF(MU7="LUN","S" &amp;WEEKNUM(MU9),"")</f>
        <v/>
      </c>
      <c r="MV6" s="60" t="str">
        <f t="shared" ref="MV6" si="324">IF(MV7="LUN","S" &amp;WEEKNUM(MV9),"")</f>
        <v/>
      </c>
      <c r="MW6" s="60" t="str">
        <f t="shared" ref="MW6" si="325">IF(MW7="LUN","S" &amp;WEEKNUM(MW9),"")</f>
        <v/>
      </c>
      <c r="MX6" s="60" t="str">
        <f t="shared" ref="MX6" si="326">IF(MX7="LUN","S" &amp;WEEKNUM(MX9),"")</f>
        <v>S52</v>
      </c>
      <c r="MY6" s="60" t="str">
        <f t="shared" ref="MY6" si="327">IF(MY7="LUN","S" &amp;WEEKNUM(MY9),"")</f>
        <v/>
      </c>
      <c r="MZ6" s="60" t="str">
        <f t="shared" ref="MZ6:NA6" si="328">IF(MZ7="LUN","S" &amp;WEEKNUM(MZ9),"")</f>
        <v/>
      </c>
      <c r="NA6" s="60" t="str">
        <f t="shared" si="328"/>
        <v/>
      </c>
      <c r="NB6" s="60" t="str">
        <f t="shared" ref="NB6" si="329">IF(NB7="LUN","S" &amp;WEEKNUM(NB9),"")</f>
        <v/>
      </c>
      <c r="NC6" s="60" t="str">
        <f t="shared" ref="NC6" si="330">IF(NC7="LUN","S" &amp;WEEKNUM(NC9),"")</f>
        <v/>
      </c>
      <c r="ND6" s="60" t="str">
        <f t="shared" ref="ND6" si="331">IF(ND7="LUN","S" &amp;WEEKNUM(ND9),"")</f>
        <v/>
      </c>
      <c r="NE6" s="60" t="str">
        <f t="shared" ref="NE6" si="332">IF(NE7="LUN","S" &amp;WEEKNUM(NE9),"")</f>
        <v>S53</v>
      </c>
      <c r="NF6" s="61" t="str">
        <f>IF(NF7="LUN","S" &amp;WEEKNUM(NF4),"")</f>
        <v/>
      </c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61"/>
      <c r="OS6" s="61"/>
      <c r="OT6" s="61"/>
      <c r="OU6" s="61"/>
      <c r="OV6" s="61"/>
      <c r="OW6" s="61"/>
      <c r="OX6" s="61"/>
      <c r="OY6" s="61"/>
      <c r="OZ6" s="61"/>
      <c r="PA6" s="61"/>
      <c r="PB6" s="61"/>
      <c r="PC6" s="61"/>
      <c r="PD6" s="61"/>
      <c r="PE6" s="61"/>
      <c r="PF6" s="61"/>
      <c r="PG6" s="61"/>
      <c r="PH6" s="61"/>
      <c r="PI6" s="61"/>
      <c r="PJ6" s="61"/>
      <c r="PK6" s="61"/>
      <c r="PL6" s="61"/>
      <c r="PM6" s="61"/>
      <c r="PN6" s="61"/>
      <c r="PO6" s="61"/>
      <c r="PP6" s="61"/>
      <c r="PQ6" s="61"/>
      <c r="PR6" s="61"/>
      <c r="PS6" s="61"/>
      <c r="PT6" s="61"/>
      <c r="PU6" s="61"/>
      <c r="PV6" s="61"/>
      <c r="PW6" s="61"/>
      <c r="PX6" s="61"/>
      <c r="PY6" s="61"/>
      <c r="PZ6" s="61"/>
      <c r="QA6" s="61"/>
      <c r="QB6" s="61"/>
      <c r="QC6" s="61"/>
      <c r="QD6" s="61"/>
      <c r="QE6" s="61"/>
      <c r="QF6" s="61"/>
      <c r="QG6" s="61"/>
      <c r="QH6" s="61"/>
      <c r="QI6" s="61"/>
      <c r="QJ6" s="61"/>
      <c r="QK6" s="61"/>
      <c r="QL6" s="61"/>
      <c r="QM6" s="61"/>
      <c r="QN6" s="61"/>
      <c r="QO6" s="61"/>
    </row>
    <row r="7" spans="1:457" s="56" customFormat="1" ht="84.6" customHeight="1" thickBot="1" x14ac:dyDescent="0.3">
      <c r="B7" s="70" t="s">
        <v>60</v>
      </c>
      <c r="E7" s="59" t="str">
        <f t="shared" ref="E7:BP7" si="333">CHOOSE(WEEKDAY(E4),"DIM","LUN","MAR","MER","JEU","VEN","SAM")</f>
        <v>LUN</v>
      </c>
      <c r="F7" s="59" t="str">
        <f t="shared" si="333"/>
        <v>MAR</v>
      </c>
      <c r="G7" s="59" t="str">
        <f t="shared" si="333"/>
        <v>MER</v>
      </c>
      <c r="H7" s="59" t="str">
        <f t="shared" si="333"/>
        <v>JEU</v>
      </c>
      <c r="I7" s="59" t="str">
        <f t="shared" si="333"/>
        <v>VEN</v>
      </c>
      <c r="J7" s="59" t="str">
        <f t="shared" si="333"/>
        <v>SAM</v>
      </c>
      <c r="K7" s="59" t="str">
        <f t="shared" si="333"/>
        <v>DIM</v>
      </c>
      <c r="L7" s="59" t="str">
        <f t="shared" si="333"/>
        <v>LUN</v>
      </c>
      <c r="M7" s="59" t="str">
        <f t="shared" si="333"/>
        <v>MAR</v>
      </c>
      <c r="N7" s="59" t="str">
        <f t="shared" si="333"/>
        <v>MER</v>
      </c>
      <c r="O7" s="59" t="str">
        <f t="shared" si="333"/>
        <v>JEU</v>
      </c>
      <c r="P7" s="59" t="str">
        <f t="shared" si="333"/>
        <v>VEN</v>
      </c>
      <c r="Q7" s="59" t="str">
        <f t="shared" si="333"/>
        <v>SAM</v>
      </c>
      <c r="R7" s="59" t="str">
        <f t="shared" si="333"/>
        <v>DIM</v>
      </c>
      <c r="S7" s="59" t="str">
        <f t="shared" si="333"/>
        <v>LUN</v>
      </c>
      <c r="T7" s="59" t="str">
        <f t="shared" si="333"/>
        <v>MAR</v>
      </c>
      <c r="U7" s="59" t="str">
        <f t="shared" si="333"/>
        <v>MER</v>
      </c>
      <c r="V7" s="59" t="str">
        <f t="shared" si="333"/>
        <v>JEU</v>
      </c>
      <c r="W7" s="59" t="str">
        <f t="shared" si="333"/>
        <v>VEN</v>
      </c>
      <c r="X7" s="59" t="str">
        <f t="shared" si="333"/>
        <v>SAM</v>
      </c>
      <c r="Y7" s="59" t="str">
        <f t="shared" si="333"/>
        <v>DIM</v>
      </c>
      <c r="Z7" s="59" t="str">
        <f t="shared" si="333"/>
        <v>LUN</v>
      </c>
      <c r="AA7" s="59" t="str">
        <f t="shared" si="333"/>
        <v>MAR</v>
      </c>
      <c r="AB7" s="59" t="str">
        <f t="shared" si="333"/>
        <v>MER</v>
      </c>
      <c r="AC7" s="59" t="str">
        <f t="shared" si="333"/>
        <v>JEU</v>
      </c>
      <c r="AD7" s="59" t="str">
        <f t="shared" si="333"/>
        <v>VEN</v>
      </c>
      <c r="AE7" s="59" t="str">
        <f t="shared" si="333"/>
        <v>SAM</v>
      </c>
      <c r="AF7" s="59" t="str">
        <f t="shared" si="333"/>
        <v>DIM</v>
      </c>
      <c r="AG7" s="59" t="str">
        <f t="shared" si="333"/>
        <v>LUN</v>
      </c>
      <c r="AH7" s="59" t="str">
        <f t="shared" si="333"/>
        <v>MAR</v>
      </c>
      <c r="AI7" s="59" t="str">
        <f t="shared" si="333"/>
        <v>MER</v>
      </c>
      <c r="AJ7" s="59" t="str">
        <f t="shared" si="333"/>
        <v>JEU</v>
      </c>
      <c r="AK7" s="59" t="str">
        <f t="shared" si="333"/>
        <v>VEN</v>
      </c>
      <c r="AL7" s="59" t="str">
        <f t="shared" si="333"/>
        <v>SAM</v>
      </c>
      <c r="AM7" s="59" t="str">
        <f t="shared" si="333"/>
        <v>DIM</v>
      </c>
      <c r="AN7" s="59" t="str">
        <f t="shared" si="333"/>
        <v>LUN</v>
      </c>
      <c r="AO7" s="59" t="str">
        <f t="shared" si="333"/>
        <v>MAR</v>
      </c>
      <c r="AP7" s="59" t="str">
        <f t="shared" si="333"/>
        <v>MER</v>
      </c>
      <c r="AQ7" s="59" t="str">
        <f t="shared" si="333"/>
        <v>JEU</v>
      </c>
      <c r="AR7" s="59" t="str">
        <f t="shared" si="333"/>
        <v>VEN</v>
      </c>
      <c r="AS7" s="59" t="str">
        <f t="shared" si="333"/>
        <v>SAM</v>
      </c>
      <c r="AT7" s="59" t="str">
        <f t="shared" si="333"/>
        <v>DIM</v>
      </c>
      <c r="AU7" s="59" t="str">
        <f t="shared" si="333"/>
        <v>LUN</v>
      </c>
      <c r="AV7" s="59" t="str">
        <f t="shared" si="333"/>
        <v>MAR</v>
      </c>
      <c r="AW7" s="59" t="str">
        <f t="shared" si="333"/>
        <v>MER</v>
      </c>
      <c r="AX7" s="59" t="str">
        <f t="shared" si="333"/>
        <v>JEU</v>
      </c>
      <c r="AY7" s="59" t="str">
        <f t="shared" si="333"/>
        <v>VEN</v>
      </c>
      <c r="AZ7" s="59" t="str">
        <f t="shared" si="333"/>
        <v>SAM</v>
      </c>
      <c r="BA7" s="59" t="str">
        <f t="shared" si="333"/>
        <v>DIM</v>
      </c>
      <c r="BB7" s="59" t="str">
        <f t="shared" si="333"/>
        <v>LUN</v>
      </c>
      <c r="BC7" s="59" t="str">
        <f t="shared" si="333"/>
        <v>MAR</v>
      </c>
      <c r="BD7" s="59" t="str">
        <f t="shared" si="333"/>
        <v>MER</v>
      </c>
      <c r="BE7" s="59" t="str">
        <f t="shared" si="333"/>
        <v>JEU</v>
      </c>
      <c r="BF7" s="59" t="str">
        <f t="shared" si="333"/>
        <v>VEN</v>
      </c>
      <c r="BG7" s="59" t="str">
        <f t="shared" si="333"/>
        <v>SAM</v>
      </c>
      <c r="BH7" s="59" t="str">
        <f t="shared" si="333"/>
        <v>DIM</v>
      </c>
      <c r="BI7" s="59" t="str">
        <f t="shared" si="333"/>
        <v>LUN</v>
      </c>
      <c r="BJ7" s="59" t="str">
        <f t="shared" si="333"/>
        <v>MAR</v>
      </c>
      <c r="BK7" s="59" t="str">
        <f t="shared" si="333"/>
        <v>MER</v>
      </c>
      <c r="BL7" s="59" t="str">
        <f t="shared" si="333"/>
        <v>JEU</v>
      </c>
      <c r="BM7" s="59" t="str">
        <f t="shared" si="333"/>
        <v>VEN</v>
      </c>
      <c r="BN7" s="59" t="str">
        <f t="shared" si="333"/>
        <v>SAM</v>
      </c>
      <c r="BO7" s="59" t="str">
        <f t="shared" si="333"/>
        <v>DIM</v>
      </c>
      <c r="BP7" s="59" t="str">
        <f t="shared" si="333"/>
        <v>LUN</v>
      </c>
      <c r="BQ7" s="59" t="str">
        <f t="shared" ref="BQ7:EB7" si="334">CHOOSE(WEEKDAY(BQ4),"DIM","LUN","MAR","MER","JEU","VEN","SAM")</f>
        <v>MAR</v>
      </c>
      <c r="BR7" s="59" t="str">
        <f t="shared" si="334"/>
        <v>MER</v>
      </c>
      <c r="BS7" s="59" t="str">
        <f t="shared" si="334"/>
        <v>JEU</v>
      </c>
      <c r="BT7" s="59" t="str">
        <f t="shared" si="334"/>
        <v>VEN</v>
      </c>
      <c r="BU7" s="59" t="str">
        <f t="shared" si="334"/>
        <v>SAM</v>
      </c>
      <c r="BV7" s="59" t="str">
        <f t="shared" si="334"/>
        <v>DIM</v>
      </c>
      <c r="BW7" s="59" t="str">
        <f t="shared" si="334"/>
        <v>LUN</v>
      </c>
      <c r="BX7" s="59" t="str">
        <f t="shared" si="334"/>
        <v>MAR</v>
      </c>
      <c r="BY7" s="59" t="str">
        <f t="shared" si="334"/>
        <v>MER</v>
      </c>
      <c r="BZ7" s="59" t="str">
        <f t="shared" si="334"/>
        <v>JEU</v>
      </c>
      <c r="CA7" s="59" t="str">
        <f t="shared" si="334"/>
        <v>VEN</v>
      </c>
      <c r="CB7" s="59" t="str">
        <f t="shared" si="334"/>
        <v>SAM</v>
      </c>
      <c r="CC7" s="59" t="str">
        <f t="shared" si="334"/>
        <v>DIM</v>
      </c>
      <c r="CD7" s="59" t="str">
        <f t="shared" si="334"/>
        <v>LUN</v>
      </c>
      <c r="CE7" s="59" t="str">
        <f t="shared" si="334"/>
        <v>MAR</v>
      </c>
      <c r="CF7" s="59" t="str">
        <f t="shared" si="334"/>
        <v>MER</v>
      </c>
      <c r="CG7" s="59" t="str">
        <f t="shared" si="334"/>
        <v>JEU</v>
      </c>
      <c r="CH7" s="59" t="str">
        <f t="shared" si="334"/>
        <v>VEN</v>
      </c>
      <c r="CI7" s="59" t="str">
        <f t="shared" si="334"/>
        <v>SAM</v>
      </c>
      <c r="CJ7" s="59" t="str">
        <f t="shared" si="334"/>
        <v>DIM</v>
      </c>
      <c r="CK7" s="59" t="str">
        <f t="shared" si="334"/>
        <v>LUN</v>
      </c>
      <c r="CL7" s="59" t="str">
        <f t="shared" si="334"/>
        <v>MAR</v>
      </c>
      <c r="CM7" s="59" t="str">
        <f t="shared" si="334"/>
        <v>MER</v>
      </c>
      <c r="CN7" s="59" t="str">
        <f t="shared" si="334"/>
        <v>JEU</v>
      </c>
      <c r="CO7" s="59" t="str">
        <f t="shared" si="334"/>
        <v>VEN</v>
      </c>
      <c r="CP7" s="59" t="str">
        <f t="shared" si="334"/>
        <v>SAM</v>
      </c>
      <c r="CQ7" s="59" t="str">
        <f t="shared" si="334"/>
        <v>DIM</v>
      </c>
      <c r="CR7" s="59" t="str">
        <f t="shared" si="334"/>
        <v>LUN</v>
      </c>
      <c r="CS7" s="59" t="str">
        <f t="shared" si="334"/>
        <v>MAR</v>
      </c>
      <c r="CT7" s="59" t="str">
        <f t="shared" si="334"/>
        <v>MER</v>
      </c>
      <c r="CU7" s="59" t="str">
        <f t="shared" si="334"/>
        <v>JEU</v>
      </c>
      <c r="CV7" s="59" t="str">
        <f t="shared" si="334"/>
        <v>VEN</v>
      </c>
      <c r="CW7" s="59" t="str">
        <f t="shared" si="334"/>
        <v>SAM</v>
      </c>
      <c r="CX7" s="59" t="str">
        <f t="shared" si="334"/>
        <v>DIM</v>
      </c>
      <c r="CY7" s="59" t="str">
        <f t="shared" si="334"/>
        <v>LUN</v>
      </c>
      <c r="CZ7" s="59" t="str">
        <f t="shared" si="334"/>
        <v>MAR</v>
      </c>
      <c r="DA7" s="59" t="str">
        <f t="shared" si="334"/>
        <v>MER</v>
      </c>
      <c r="DB7" s="59" t="str">
        <f t="shared" si="334"/>
        <v>JEU</v>
      </c>
      <c r="DC7" s="59" t="str">
        <f t="shared" si="334"/>
        <v>VEN</v>
      </c>
      <c r="DD7" s="59" t="str">
        <f t="shared" si="334"/>
        <v>SAM</v>
      </c>
      <c r="DE7" s="59" t="str">
        <f t="shared" si="334"/>
        <v>DIM</v>
      </c>
      <c r="DF7" s="59" t="str">
        <f t="shared" si="334"/>
        <v>LUN</v>
      </c>
      <c r="DG7" s="59" t="str">
        <f t="shared" si="334"/>
        <v>MAR</v>
      </c>
      <c r="DH7" s="59" t="str">
        <f t="shared" si="334"/>
        <v>MER</v>
      </c>
      <c r="DI7" s="59" t="str">
        <f t="shared" si="334"/>
        <v>JEU</v>
      </c>
      <c r="DJ7" s="59" t="str">
        <f t="shared" si="334"/>
        <v>VEN</v>
      </c>
      <c r="DK7" s="59" t="str">
        <f t="shared" si="334"/>
        <v>SAM</v>
      </c>
      <c r="DL7" s="59" t="str">
        <f t="shared" si="334"/>
        <v>DIM</v>
      </c>
      <c r="DM7" s="59" t="str">
        <f t="shared" si="334"/>
        <v>LUN</v>
      </c>
      <c r="DN7" s="59" t="str">
        <f t="shared" si="334"/>
        <v>MAR</v>
      </c>
      <c r="DO7" s="59" t="str">
        <f t="shared" si="334"/>
        <v>MER</v>
      </c>
      <c r="DP7" s="59" t="str">
        <f t="shared" si="334"/>
        <v>JEU</v>
      </c>
      <c r="DQ7" s="59" t="str">
        <f t="shared" si="334"/>
        <v>VEN</v>
      </c>
      <c r="DR7" s="59" t="str">
        <f t="shared" si="334"/>
        <v>SAM</v>
      </c>
      <c r="DS7" s="59" t="str">
        <f t="shared" si="334"/>
        <v>DIM</v>
      </c>
      <c r="DT7" s="59" t="str">
        <f t="shared" si="334"/>
        <v>LUN</v>
      </c>
      <c r="DU7" s="59" t="str">
        <f t="shared" si="334"/>
        <v>MAR</v>
      </c>
      <c r="DV7" s="59" t="str">
        <f t="shared" si="334"/>
        <v>MER</v>
      </c>
      <c r="DW7" s="59" t="str">
        <f t="shared" si="334"/>
        <v>JEU</v>
      </c>
      <c r="DX7" s="59" t="str">
        <f t="shared" si="334"/>
        <v>VEN</v>
      </c>
      <c r="DY7" s="59" t="str">
        <f t="shared" si="334"/>
        <v>SAM</v>
      </c>
      <c r="DZ7" s="59" t="str">
        <f t="shared" si="334"/>
        <v>DIM</v>
      </c>
      <c r="EA7" s="59" t="str">
        <f t="shared" si="334"/>
        <v>LUN</v>
      </c>
      <c r="EB7" s="59" t="str">
        <f t="shared" si="334"/>
        <v>MAR</v>
      </c>
      <c r="EC7" s="59" t="str">
        <f t="shared" ref="EC7:GN7" si="335">CHOOSE(WEEKDAY(EC4),"DIM","LUN","MAR","MER","JEU","VEN","SAM")</f>
        <v>MER</v>
      </c>
      <c r="ED7" s="59" t="str">
        <f t="shared" si="335"/>
        <v>JEU</v>
      </c>
      <c r="EE7" s="59" t="str">
        <f t="shared" si="335"/>
        <v>VEN</v>
      </c>
      <c r="EF7" s="59" t="str">
        <f t="shared" si="335"/>
        <v>SAM</v>
      </c>
      <c r="EG7" s="59" t="str">
        <f t="shared" si="335"/>
        <v>DIM</v>
      </c>
      <c r="EH7" s="59" t="str">
        <f t="shared" si="335"/>
        <v>LUN</v>
      </c>
      <c r="EI7" s="59" t="str">
        <f t="shared" si="335"/>
        <v>MAR</v>
      </c>
      <c r="EJ7" s="59" t="str">
        <f t="shared" si="335"/>
        <v>MER</v>
      </c>
      <c r="EK7" s="59" t="str">
        <f t="shared" si="335"/>
        <v>JEU</v>
      </c>
      <c r="EL7" s="59" t="str">
        <f t="shared" si="335"/>
        <v>VEN</v>
      </c>
      <c r="EM7" s="59" t="str">
        <f t="shared" si="335"/>
        <v>SAM</v>
      </c>
      <c r="EN7" s="59" t="str">
        <f t="shared" si="335"/>
        <v>DIM</v>
      </c>
      <c r="EO7" s="59" t="str">
        <f t="shared" si="335"/>
        <v>LUN</v>
      </c>
      <c r="EP7" s="59" t="str">
        <f t="shared" si="335"/>
        <v>MAR</v>
      </c>
      <c r="EQ7" s="59" t="str">
        <f t="shared" si="335"/>
        <v>MER</v>
      </c>
      <c r="ER7" s="59" t="str">
        <f t="shared" si="335"/>
        <v>JEU</v>
      </c>
      <c r="ES7" s="59" t="str">
        <f t="shared" si="335"/>
        <v>VEN</v>
      </c>
      <c r="ET7" s="59" t="str">
        <f t="shared" si="335"/>
        <v>SAM</v>
      </c>
      <c r="EU7" s="59" t="str">
        <f t="shared" si="335"/>
        <v>DIM</v>
      </c>
      <c r="EV7" s="59" t="str">
        <f t="shared" si="335"/>
        <v>LUN</v>
      </c>
      <c r="EW7" s="59" t="str">
        <f t="shared" si="335"/>
        <v>MAR</v>
      </c>
      <c r="EX7" s="59" t="str">
        <f t="shared" si="335"/>
        <v>MER</v>
      </c>
      <c r="EY7" s="59" t="str">
        <f t="shared" si="335"/>
        <v>JEU</v>
      </c>
      <c r="EZ7" s="59" t="str">
        <f t="shared" si="335"/>
        <v>VEN</v>
      </c>
      <c r="FA7" s="59" t="str">
        <f t="shared" si="335"/>
        <v>SAM</v>
      </c>
      <c r="FB7" s="59" t="str">
        <f t="shared" si="335"/>
        <v>DIM</v>
      </c>
      <c r="FC7" s="59" t="str">
        <f t="shared" si="335"/>
        <v>LUN</v>
      </c>
      <c r="FD7" s="59" t="str">
        <f t="shared" si="335"/>
        <v>MAR</v>
      </c>
      <c r="FE7" s="59" t="str">
        <f t="shared" si="335"/>
        <v>MER</v>
      </c>
      <c r="FF7" s="59" t="str">
        <f t="shared" si="335"/>
        <v>JEU</v>
      </c>
      <c r="FG7" s="59" t="str">
        <f t="shared" si="335"/>
        <v>VEN</v>
      </c>
      <c r="FH7" s="59" t="str">
        <f t="shared" si="335"/>
        <v>SAM</v>
      </c>
      <c r="FI7" s="59" t="str">
        <f t="shared" si="335"/>
        <v>DIM</v>
      </c>
      <c r="FJ7" s="59" t="str">
        <f t="shared" si="335"/>
        <v>LUN</v>
      </c>
      <c r="FK7" s="59" t="str">
        <f t="shared" si="335"/>
        <v>MAR</v>
      </c>
      <c r="FL7" s="59" t="str">
        <f t="shared" si="335"/>
        <v>MER</v>
      </c>
      <c r="FM7" s="59" t="str">
        <f t="shared" si="335"/>
        <v>JEU</v>
      </c>
      <c r="FN7" s="59" t="str">
        <f t="shared" si="335"/>
        <v>VEN</v>
      </c>
      <c r="FO7" s="59" t="str">
        <f t="shared" si="335"/>
        <v>SAM</v>
      </c>
      <c r="FP7" s="59" t="str">
        <f t="shared" si="335"/>
        <v>DIM</v>
      </c>
      <c r="FQ7" s="59" t="str">
        <f t="shared" si="335"/>
        <v>LUN</v>
      </c>
      <c r="FR7" s="59" t="str">
        <f t="shared" si="335"/>
        <v>MAR</v>
      </c>
      <c r="FS7" s="59" t="str">
        <f t="shared" si="335"/>
        <v>MER</v>
      </c>
      <c r="FT7" s="59" t="str">
        <f t="shared" si="335"/>
        <v>JEU</v>
      </c>
      <c r="FU7" s="59" t="str">
        <f t="shared" si="335"/>
        <v>VEN</v>
      </c>
      <c r="FV7" s="59" t="str">
        <f t="shared" si="335"/>
        <v>SAM</v>
      </c>
      <c r="FW7" s="59" t="str">
        <f t="shared" si="335"/>
        <v>DIM</v>
      </c>
      <c r="FX7" s="59" t="str">
        <f t="shared" si="335"/>
        <v>LUN</v>
      </c>
      <c r="FY7" s="59" t="str">
        <f t="shared" si="335"/>
        <v>MAR</v>
      </c>
      <c r="FZ7" s="59" t="str">
        <f t="shared" si="335"/>
        <v>MER</v>
      </c>
      <c r="GA7" s="59" t="str">
        <f t="shared" si="335"/>
        <v>JEU</v>
      </c>
      <c r="GB7" s="59" t="str">
        <f t="shared" si="335"/>
        <v>VEN</v>
      </c>
      <c r="GC7" s="59" t="str">
        <f t="shared" si="335"/>
        <v>SAM</v>
      </c>
      <c r="GD7" s="59" t="str">
        <f t="shared" si="335"/>
        <v>DIM</v>
      </c>
      <c r="GE7" s="59" t="str">
        <f t="shared" si="335"/>
        <v>LUN</v>
      </c>
      <c r="GF7" s="59" t="str">
        <f t="shared" si="335"/>
        <v>MAR</v>
      </c>
      <c r="GG7" s="59" t="str">
        <f t="shared" si="335"/>
        <v>MER</v>
      </c>
      <c r="GH7" s="59" t="str">
        <f t="shared" si="335"/>
        <v>JEU</v>
      </c>
      <c r="GI7" s="59" t="str">
        <f t="shared" si="335"/>
        <v>VEN</v>
      </c>
      <c r="GJ7" s="59" t="str">
        <f t="shared" si="335"/>
        <v>SAM</v>
      </c>
      <c r="GK7" s="59" t="str">
        <f t="shared" si="335"/>
        <v>DIM</v>
      </c>
      <c r="GL7" s="59" t="str">
        <f t="shared" si="335"/>
        <v>LUN</v>
      </c>
      <c r="GM7" s="59" t="str">
        <f t="shared" si="335"/>
        <v>MAR</v>
      </c>
      <c r="GN7" s="59" t="str">
        <f t="shared" si="335"/>
        <v>MER</v>
      </c>
      <c r="GO7" s="59" t="str">
        <f t="shared" ref="GO7:IZ7" si="336">CHOOSE(WEEKDAY(GO4),"DIM","LUN","MAR","MER","JEU","VEN","SAM")</f>
        <v>JEU</v>
      </c>
      <c r="GP7" s="59" t="str">
        <f t="shared" si="336"/>
        <v>VEN</v>
      </c>
      <c r="GQ7" s="59" t="str">
        <f t="shared" si="336"/>
        <v>SAM</v>
      </c>
      <c r="GR7" s="59" t="str">
        <f t="shared" si="336"/>
        <v>DIM</v>
      </c>
      <c r="GS7" s="59" t="str">
        <f t="shared" si="336"/>
        <v>LUN</v>
      </c>
      <c r="GT7" s="59" t="str">
        <f t="shared" si="336"/>
        <v>MAR</v>
      </c>
      <c r="GU7" s="59" t="str">
        <f t="shared" si="336"/>
        <v>MER</v>
      </c>
      <c r="GV7" s="59" t="str">
        <f t="shared" si="336"/>
        <v>JEU</v>
      </c>
      <c r="GW7" s="59" t="str">
        <f t="shared" si="336"/>
        <v>VEN</v>
      </c>
      <c r="GX7" s="59" t="str">
        <f t="shared" si="336"/>
        <v>SAM</v>
      </c>
      <c r="GY7" s="59" t="str">
        <f t="shared" si="336"/>
        <v>DIM</v>
      </c>
      <c r="GZ7" s="59" t="str">
        <f t="shared" si="336"/>
        <v>LUN</v>
      </c>
      <c r="HA7" s="59" t="str">
        <f t="shared" si="336"/>
        <v>MAR</v>
      </c>
      <c r="HB7" s="59" t="str">
        <f t="shared" si="336"/>
        <v>MER</v>
      </c>
      <c r="HC7" s="59" t="str">
        <f t="shared" si="336"/>
        <v>JEU</v>
      </c>
      <c r="HD7" s="59" t="str">
        <f t="shared" si="336"/>
        <v>VEN</v>
      </c>
      <c r="HE7" s="59" t="str">
        <f t="shared" si="336"/>
        <v>SAM</v>
      </c>
      <c r="HF7" s="59" t="str">
        <f t="shared" si="336"/>
        <v>DIM</v>
      </c>
      <c r="HG7" s="59" t="str">
        <f t="shared" si="336"/>
        <v>LUN</v>
      </c>
      <c r="HH7" s="59" t="str">
        <f t="shared" si="336"/>
        <v>MAR</v>
      </c>
      <c r="HI7" s="59" t="str">
        <f t="shared" si="336"/>
        <v>MER</v>
      </c>
      <c r="HJ7" s="59" t="str">
        <f t="shared" si="336"/>
        <v>JEU</v>
      </c>
      <c r="HK7" s="59" t="str">
        <f t="shared" si="336"/>
        <v>VEN</v>
      </c>
      <c r="HL7" s="59" t="str">
        <f t="shared" si="336"/>
        <v>SAM</v>
      </c>
      <c r="HM7" s="59" t="str">
        <f t="shared" si="336"/>
        <v>DIM</v>
      </c>
      <c r="HN7" s="59" t="str">
        <f t="shared" si="336"/>
        <v>LUN</v>
      </c>
      <c r="HO7" s="59" t="str">
        <f t="shared" si="336"/>
        <v>MAR</v>
      </c>
      <c r="HP7" s="59" t="str">
        <f t="shared" si="336"/>
        <v>MER</v>
      </c>
      <c r="HQ7" s="59" t="str">
        <f t="shared" si="336"/>
        <v>JEU</v>
      </c>
      <c r="HR7" s="59" t="str">
        <f t="shared" si="336"/>
        <v>VEN</v>
      </c>
      <c r="HS7" s="59" t="str">
        <f t="shared" si="336"/>
        <v>SAM</v>
      </c>
      <c r="HT7" s="59" t="str">
        <f t="shared" si="336"/>
        <v>DIM</v>
      </c>
      <c r="HU7" s="59" t="str">
        <f t="shared" si="336"/>
        <v>LUN</v>
      </c>
      <c r="HV7" s="59" t="str">
        <f t="shared" si="336"/>
        <v>MAR</v>
      </c>
      <c r="HW7" s="59" t="str">
        <f t="shared" si="336"/>
        <v>MER</v>
      </c>
      <c r="HX7" s="59" t="str">
        <f t="shared" si="336"/>
        <v>JEU</v>
      </c>
      <c r="HY7" s="59" t="str">
        <f t="shared" si="336"/>
        <v>VEN</v>
      </c>
      <c r="HZ7" s="59" t="str">
        <f t="shared" si="336"/>
        <v>SAM</v>
      </c>
      <c r="IA7" s="59" t="str">
        <f t="shared" si="336"/>
        <v>DIM</v>
      </c>
      <c r="IB7" s="59" t="str">
        <f t="shared" si="336"/>
        <v>LUN</v>
      </c>
      <c r="IC7" s="59" t="str">
        <f t="shared" si="336"/>
        <v>MAR</v>
      </c>
      <c r="ID7" s="59" t="str">
        <f t="shared" si="336"/>
        <v>MER</v>
      </c>
      <c r="IE7" s="59" t="str">
        <f t="shared" si="336"/>
        <v>JEU</v>
      </c>
      <c r="IF7" s="59" t="str">
        <f t="shared" si="336"/>
        <v>VEN</v>
      </c>
      <c r="IG7" s="59" t="str">
        <f t="shared" si="336"/>
        <v>SAM</v>
      </c>
      <c r="IH7" s="59" t="str">
        <f t="shared" si="336"/>
        <v>DIM</v>
      </c>
      <c r="II7" s="59" t="str">
        <f t="shared" si="336"/>
        <v>LUN</v>
      </c>
      <c r="IJ7" s="59" t="str">
        <f t="shared" si="336"/>
        <v>MAR</v>
      </c>
      <c r="IK7" s="59" t="str">
        <f t="shared" si="336"/>
        <v>MER</v>
      </c>
      <c r="IL7" s="59" t="str">
        <f t="shared" si="336"/>
        <v>JEU</v>
      </c>
      <c r="IM7" s="59" t="str">
        <f t="shared" si="336"/>
        <v>VEN</v>
      </c>
      <c r="IN7" s="59" t="str">
        <f t="shared" si="336"/>
        <v>SAM</v>
      </c>
      <c r="IO7" s="59" t="str">
        <f t="shared" si="336"/>
        <v>DIM</v>
      </c>
      <c r="IP7" s="59" t="str">
        <f t="shared" si="336"/>
        <v>LUN</v>
      </c>
      <c r="IQ7" s="59" t="str">
        <f t="shared" si="336"/>
        <v>MAR</v>
      </c>
      <c r="IR7" s="59" t="str">
        <f t="shared" si="336"/>
        <v>MER</v>
      </c>
      <c r="IS7" s="59" t="str">
        <f t="shared" si="336"/>
        <v>JEU</v>
      </c>
      <c r="IT7" s="59" t="str">
        <f t="shared" si="336"/>
        <v>VEN</v>
      </c>
      <c r="IU7" s="59" t="str">
        <f t="shared" si="336"/>
        <v>SAM</v>
      </c>
      <c r="IV7" s="59" t="str">
        <f t="shared" si="336"/>
        <v>DIM</v>
      </c>
      <c r="IW7" s="59" t="str">
        <f t="shared" si="336"/>
        <v>LUN</v>
      </c>
      <c r="IX7" s="59" t="str">
        <f t="shared" si="336"/>
        <v>MAR</v>
      </c>
      <c r="IY7" s="59" t="str">
        <f t="shared" si="336"/>
        <v>MER</v>
      </c>
      <c r="IZ7" s="59" t="str">
        <f t="shared" si="336"/>
        <v>JEU</v>
      </c>
      <c r="JA7" s="59" t="str">
        <f t="shared" ref="JA7:LL7" si="337">CHOOSE(WEEKDAY(JA4),"DIM","LUN","MAR","MER","JEU","VEN","SAM")</f>
        <v>VEN</v>
      </c>
      <c r="JB7" s="59" t="str">
        <f t="shared" si="337"/>
        <v>SAM</v>
      </c>
      <c r="JC7" s="59" t="str">
        <f t="shared" si="337"/>
        <v>DIM</v>
      </c>
      <c r="JD7" s="59" t="str">
        <f t="shared" si="337"/>
        <v>LUN</v>
      </c>
      <c r="JE7" s="59" t="str">
        <f t="shared" si="337"/>
        <v>MAR</v>
      </c>
      <c r="JF7" s="59" t="str">
        <f t="shared" si="337"/>
        <v>MER</v>
      </c>
      <c r="JG7" s="59" t="str">
        <f t="shared" si="337"/>
        <v>JEU</v>
      </c>
      <c r="JH7" s="59" t="str">
        <f t="shared" si="337"/>
        <v>VEN</v>
      </c>
      <c r="JI7" s="59" t="str">
        <f t="shared" si="337"/>
        <v>SAM</v>
      </c>
      <c r="JJ7" s="59" t="str">
        <f t="shared" si="337"/>
        <v>DIM</v>
      </c>
      <c r="JK7" s="59" t="str">
        <f t="shared" si="337"/>
        <v>LUN</v>
      </c>
      <c r="JL7" s="59" t="str">
        <f t="shared" si="337"/>
        <v>MAR</v>
      </c>
      <c r="JM7" s="59" t="str">
        <f t="shared" si="337"/>
        <v>MER</v>
      </c>
      <c r="JN7" s="59" t="str">
        <f t="shared" si="337"/>
        <v>JEU</v>
      </c>
      <c r="JO7" s="59" t="str">
        <f t="shared" si="337"/>
        <v>VEN</v>
      </c>
      <c r="JP7" s="59" t="str">
        <f t="shared" si="337"/>
        <v>SAM</v>
      </c>
      <c r="JQ7" s="59" t="str">
        <f t="shared" si="337"/>
        <v>DIM</v>
      </c>
      <c r="JR7" s="59" t="str">
        <f t="shared" si="337"/>
        <v>LUN</v>
      </c>
      <c r="JS7" s="59" t="str">
        <f t="shared" si="337"/>
        <v>MAR</v>
      </c>
      <c r="JT7" s="59" t="str">
        <f t="shared" si="337"/>
        <v>MER</v>
      </c>
      <c r="JU7" s="59" t="str">
        <f t="shared" si="337"/>
        <v>JEU</v>
      </c>
      <c r="JV7" s="59" t="str">
        <f t="shared" si="337"/>
        <v>VEN</v>
      </c>
      <c r="JW7" s="59" t="str">
        <f t="shared" si="337"/>
        <v>SAM</v>
      </c>
      <c r="JX7" s="59" t="str">
        <f t="shared" si="337"/>
        <v>DIM</v>
      </c>
      <c r="JY7" s="59" t="str">
        <f t="shared" si="337"/>
        <v>LUN</v>
      </c>
      <c r="JZ7" s="59" t="str">
        <f t="shared" si="337"/>
        <v>MAR</v>
      </c>
      <c r="KA7" s="59" t="str">
        <f t="shared" si="337"/>
        <v>MER</v>
      </c>
      <c r="KB7" s="59" t="str">
        <f t="shared" si="337"/>
        <v>JEU</v>
      </c>
      <c r="KC7" s="59" t="str">
        <f t="shared" si="337"/>
        <v>VEN</v>
      </c>
      <c r="KD7" s="59" t="str">
        <f t="shared" si="337"/>
        <v>SAM</v>
      </c>
      <c r="KE7" s="59" t="str">
        <f t="shared" si="337"/>
        <v>DIM</v>
      </c>
      <c r="KF7" s="59" t="str">
        <f t="shared" si="337"/>
        <v>LUN</v>
      </c>
      <c r="KG7" s="59" t="str">
        <f t="shared" si="337"/>
        <v>MAR</v>
      </c>
      <c r="KH7" s="59" t="str">
        <f t="shared" si="337"/>
        <v>MER</v>
      </c>
      <c r="KI7" s="59" t="str">
        <f t="shared" si="337"/>
        <v>JEU</v>
      </c>
      <c r="KJ7" s="59" t="str">
        <f t="shared" si="337"/>
        <v>VEN</v>
      </c>
      <c r="KK7" s="59" t="str">
        <f t="shared" si="337"/>
        <v>SAM</v>
      </c>
      <c r="KL7" s="59" t="str">
        <f t="shared" si="337"/>
        <v>DIM</v>
      </c>
      <c r="KM7" s="59" t="str">
        <f t="shared" si="337"/>
        <v>LUN</v>
      </c>
      <c r="KN7" s="59" t="str">
        <f t="shared" si="337"/>
        <v>MAR</v>
      </c>
      <c r="KO7" s="59" t="str">
        <f t="shared" si="337"/>
        <v>MER</v>
      </c>
      <c r="KP7" s="59" t="str">
        <f t="shared" si="337"/>
        <v>JEU</v>
      </c>
      <c r="KQ7" s="59" t="str">
        <f t="shared" si="337"/>
        <v>VEN</v>
      </c>
      <c r="KR7" s="59" t="str">
        <f t="shared" si="337"/>
        <v>SAM</v>
      </c>
      <c r="KS7" s="59" t="str">
        <f t="shared" si="337"/>
        <v>DIM</v>
      </c>
      <c r="KT7" s="59" t="str">
        <f t="shared" si="337"/>
        <v>LUN</v>
      </c>
      <c r="KU7" s="59" t="str">
        <f t="shared" si="337"/>
        <v>MAR</v>
      </c>
      <c r="KV7" s="59" t="str">
        <f t="shared" si="337"/>
        <v>MER</v>
      </c>
      <c r="KW7" s="59" t="str">
        <f t="shared" si="337"/>
        <v>JEU</v>
      </c>
      <c r="KX7" s="59" t="str">
        <f t="shared" si="337"/>
        <v>VEN</v>
      </c>
      <c r="KY7" s="59" t="str">
        <f t="shared" si="337"/>
        <v>SAM</v>
      </c>
      <c r="KZ7" s="59" t="str">
        <f t="shared" si="337"/>
        <v>DIM</v>
      </c>
      <c r="LA7" s="59" t="str">
        <f t="shared" si="337"/>
        <v>LUN</v>
      </c>
      <c r="LB7" s="59" t="str">
        <f t="shared" si="337"/>
        <v>MAR</v>
      </c>
      <c r="LC7" s="59" t="str">
        <f t="shared" si="337"/>
        <v>MER</v>
      </c>
      <c r="LD7" s="59" t="str">
        <f t="shared" si="337"/>
        <v>JEU</v>
      </c>
      <c r="LE7" s="59" t="str">
        <f t="shared" si="337"/>
        <v>VEN</v>
      </c>
      <c r="LF7" s="59" t="str">
        <f t="shared" si="337"/>
        <v>SAM</v>
      </c>
      <c r="LG7" s="59" t="str">
        <f t="shared" si="337"/>
        <v>DIM</v>
      </c>
      <c r="LH7" s="59" t="str">
        <f t="shared" si="337"/>
        <v>LUN</v>
      </c>
      <c r="LI7" s="59" t="str">
        <f t="shared" si="337"/>
        <v>MAR</v>
      </c>
      <c r="LJ7" s="59" t="str">
        <f t="shared" si="337"/>
        <v>MER</v>
      </c>
      <c r="LK7" s="59" t="str">
        <f t="shared" si="337"/>
        <v>JEU</v>
      </c>
      <c r="LL7" s="59" t="str">
        <f t="shared" si="337"/>
        <v>VEN</v>
      </c>
      <c r="LM7" s="59" t="str">
        <f t="shared" ref="LM7:NF7" si="338">CHOOSE(WEEKDAY(LM4),"DIM","LUN","MAR","MER","JEU","VEN","SAM")</f>
        <v>SAM</v>
      </c>
      <c r="LN7" s="59" t="str">
        <f t="shared" si="338"/>
        <v>DIM</v>
      </c>
      <c r="LO7" s="59" t="str">
        <f t="shared" si="338"/>
        <v>LUN</v>
      </c>
      <c r="LP7" s="59" t="str">
        <f t="shared" si="338"/>
        <v>MAR</v>
      </c>
      <c r="LQ7" s="59" t="str">
        <f t="shared" si="338"/>
        <v>MER</v>
      </c>
      <c r="LR7" s="59" t="str">
        <f t="shared" si="338"/>
        <v>JEU</v>
      </c>
      <c r="LS7" s="59" t="str">
        <f t="shared" si="338"/>
        <v>VEN</v>
      </c>
      <c r="LT7" s="59" t="str">
        <f t="shared" si="338"/>
        <v>SAM</v>
      </c>
      <c r="LU7" s="59" t="str">
        <f t="shared" si="338"/>
        <v>DIM</v>
      </c>
      <c r="LV7" s="59" t="str">
        <f t="shared" si="338"/>
        <v>LUN</v>
      </c>
      <c r="LW7" s="59" t="str">
        <f t="shared" si="338"/>
        <v>MAR</v>
      </c>
      <c r="LX7" s="59" t="str">
        <f t="shared" si="338"/>
        <v>MER</v>
      </c>
      <c r="LY7" s="59" t="str">
        <f t="shared" si="338"/>
        <v>JEU</v>
      </c>
      <c r="LZ7" s="59" t="str">
        <f t="shared" si="338"/>
        <v>VEN</v>
      </c>
      <c r="MA7" s="59" t="str">
        <f t="shared" si="338"/>
        <v>SAM</v>
      </c>
      <c r="MB7" s="59" t="str">
        <f t="shared" si="338"/>
        <v>DIM</v>
      </c>
      <c r="MC7" s="59" t="str">
        <f t="shared" si="338"/>
        <v>LUN</v>
      </c>
      <c r="MD7" s="59" t="str">
        <f t="shared" si="338"/>
        <v>MAR</v>
      </c>
      <c r="ME7" s="59" t="str">
        <f t="shared" si="338"/>
        <v>MER</v>
      </c>
      <c r="MF7" s="59" t="str">
        <f t="shared" si="338"/>
        <v>JEU</v>
      </c>
      <c r="MG7" s="59" t="str">
        <f t="shared" si="338"/>
        <v>VEN</v>
      </c>
      <c r="MH7" s="59" t="str">
        <f t="shared" si="338"/>
        <v>SAM</v>
      </c>
      <c r="MI7" s="59" t="str">
        <f t="shared" si="338"/>
        <v>DIM</v>
      </c>
      <c r="MJ7" s="59" t="str">
        <f t="shared" si="338"/>
        <v>LUN</v>
      </c>
      <c r="MK7" s="59" t="str">
        <f t="shared" si="338"/>
        <v>MAR</v>
      </c>
      <c r="ML7" s="59" t="str">
        <f t="shared" si="338"/>
        <v>MER</v>
      </c>
      <c r="MM7" s="59" t="str">
        <f t="shared" si="338"/>
        <v>JEU</v>
      </c>
      <c r="MN7" s="59" t="str">
        <f t="shared" si="338"/>
        <v>VEN</v>
      </c>
      <c r="MO7" s="59" t="str">
        <f t="shared" si="338"/>
        <v>SAM</v>
      </c>
      <c r="MP7" s="59" t="str">
        <f t="shared" si="338"/>
        <v>DIM</v>
      </c>
      <c r="MQ7" s="59" t="str">
        <f t="shared" si="338"/>
        <v>LUN</v>
      </c>
      <c r="MR7" s="59" t="str">
        <f t="shared" si="338"/>
        <v>MAR</v>
      </c>
      <c r="MS7" s="59" t="str">
        <f t="shared" si="338"/>
        <v>MER</v>
      </c>
      <c r="MT7" s="59" t="str">
        <f t="shared" si="338"/>
        <v>JEU</v>
      </c>
      <c r="MU7" s="59" t="str">
        <f t="shared" si="338"/>
        <v>VEN</v>
      </c>
      <c r="MV7" s="59" t="str">
        <f t="shared" si="338"/>
        <v>SAM</v>
      </c>
      <c r="MW7" s="59" t="str">
        <f t="shared" si="338"/>
        <v>DIM</v>
      </c>
      <c r="MX7" s="59" t="str">
        <f t="shared" si="338"/>
        <v>LUN</v>
      </c>
      <c r="MY7" s="59" t="str">
        <f t="shared" si="338"/>
        <v>MAR</v>
      </c>
      <c r="MZ7" s="59" t="str">
        <f t="shared" si="338"/>
        <v>MER</v>
      </c>
      <c r="NA7" s="59" t="str">
        <f t="shared" si="338"/>
        <v>JEU</v>
      </c>
      <c r="NB7" s="59" t="str">
        <f t="shared" si="338"/>
        <v>VEN</v>
      </c>
      <c r="NC7" s="59" t="str">
        <f t="shared" si="338"/>
        <v>SAM</v>
      </c>
      <c r="ND7" s="59" t="str">
        <f t="shared" si="338"/>
        <v>DIM</v>
      </c>
      <c r="NE7" s="59" t="str">
        <f t="shared" si="338"/>
        <v>LUN</v>
      </c>
      <c r="NF7" s="59" t="str">
        <f t="shared" si="338"/>
        <v>MAR</v>
      </c>
      <c r="NG7" s="57"/>
      <c r="NH7" s="57"/>
      <c r="NI7" s="57"/>
      <c r="NJ7" s="57"/>
      <c r="NK7" s="57"/>
      <c r="NL7" s="57"/>
      <c r="NM7" s="57"/>
      <c r="NN7" s="57"/>
      <c r="NO7" s="57"/>
      <c r="NP7" s="57"/>
      <c r="NQ7" s="57"/>
      <c r="NR7" s="57"/>
      <c r="NS7" s="57"/>
      <c r="NT7" s="57"/>
      <c r="NU7" s="57"/>
      <c r="NV7" s="57"/>
      <c r="NW7" s="57"/>
      <c r="NX7" s="57"/>
      <c r="NY7" s="57"/>
      <c r="NZ7" s="57"/>
      <c r="OA7" s="57"/>
      <c r="OB7" s="57"/>
      <c r="OC7" s="57"/>
      <c r="OD7" s="57"/>
      <c r="OE7" s="57"/>
      <c r="OF7" s="57"/>
      <c r="OG7" s="57"/>
      <c r="OH7" s="57"/>
      <c r="OI7" s="57"/>
      <c r="OJ7" s="57"/>
      <c r="OK7" s="57"/>
      <c r="OL7" s="57"/>
      <c r="OM7" s="57"/>
      <c r="ON7" s="57"/>
      <c r="OO7" s="57"/>
      <c r="OP7" s="57"/>
      <c r="OQ7" s="57"/>
      <c r="OR7" s="57"/>
      <c r="OS7" s="57"/>
      <c r="OT7" s="57"/>
      <c r="OU7" s="57"/>
      <c r="OV7" s="57"/>
      <c r="OW7" s="57"/>
      <c r="OX7" s="57"/>
      <c r="OY7" s="57"/>
      <c r="OZ7" s="57"/>
      <c r="PA7" s="57"/>
      <c r="PB7" s="57"/>
      <c r="PC7" s="57"/>
      <c r="PD7" s="57"/>
      <c r="PE7" s="57"/>
      <c r="PF7" s="57"/>
      <c r="PG7" s="57"/>
      <c r="PH7" s="57"/>
      <c r="PI7" s="57"/>
      <c r="PJ7" s="57"/>
      <c r="PK7" s="57"/>
      <c r="PL7" s="57"/>
      <c r="PM7" s="57"/>
      <c r="PN7" s="57"/>
      <c r="PO7" s="57"/>
      <c r="PP7" s="57"/>
      <c r="PQ7" s="57"/>
      <c r="PR7" s="57"/>
      <c r="PS7" s="57"/>
      <c r="PT7" s="57"/>
      <c r="PU7" s="57"/>
      <c r="PV7" s="57"/>
      <c r="PW7" s="57"/>
      <c r="PX7" s="57"/>
      <c r="PY7" s="57"/>
      <c r="PZ7" s="57"/>
      <c r="QA7" s="57"/>
      <c r="QB7" s="57"/>
      <c r="QC7" s="57"/>
      <c r="QD7" s="57"/>
      <c r="QE7" s="57"/>
      <c r="QF7" s="57"/>
      <c r="QG7" s="57"/>
      <c r="QH7" s="57"/>
      <c r="QI7" s="57"/>
      <c r="QJ7" s="57"/>
      <c r="QK7" s="57"/>
      <c r="QL7" s="57"/>
      <c r="QM7" s="57"/>
      <c r="QN7" s="57"/>
      <c r="QO7" s="57"/>
    </row>
    <row r="8" spans="1:457" s="41" customFormat="1" ht="42" hidden="1" x14ac:dyDescent="0.25">
      <c r="E8" s="54">
        <v>1</v>
      </c>
      <c r="F8" s="54">
        <v>2</v>
      </c>
      <c r="G8" s="54">
        <v>3</v>
      </c>
      <c r="H8" s="54">
        <v>4</v>
      </c>
      <c r="I8" s="54">
        <v>5</v>
      </c>
      <c r="J8" s="54">
        <v>6</v>
      </c>
      <c r="K8" s="54">
        <v>7</v>
      </c>
      <c r="L8" s="54">
        <v>8</v>
      </c>
      <c r="M8" s="54">
        <v>9</v>
      </c>
      <c r="N8" s="54">
        <v>10</v>
      </c>
      <c r="O8" s="54">
        <v>11</v>
      </c>
      <c r="P8" s="54">
        <v>12</v>
      </c>
      <c r="Q8" s="54">
        <v>13</v>
      </c>
      <c r="R8" s="54">
        <v>14</v>
      </c>
      <c r="S8" s="54">
        <v>15</v>
      </c>
      <c r="T8" s="54">
        <v>16</v>
      </c>
      <c r="U8" s="54">
        <v>17</v>
      </c>
      <c r="V8" s="54">
        <v>18</v>
      </c>
      <c r="W8" s="54">
        <v>19</v>
      </c>
      <c r="X8" s="54">
        <v>20</v>
      </c>
      <c r="Y8" s="54">
        <v>21</v>
      </c>
      <c r="Z8" s="54">
        <v>22</v>
      </c>
      <c r="AA8" s="54">
        <v>23</v>
      </c>
      <c r="AB8" s="54">
        <v>24</v>
      </c>
      <c r="AC8" s="54">
        <v>25</v>
      </c>
      <c r="AD8" s="54">
        <v>26</v>
      </c>
      <c r="AE8" s="54">
        <v>27</v>
      </c>
      <c r="AF8" s="54">
        <v>28</v>
      </c>
      <c r="AG8" s="54">
        <v>29</v>
      </c>
      <c r="AH8" s="54">
        <v>30</v>
      </c>
      <c r="AI8" s="54">
        <v>1</v>
      </c>
      <c r="AJ8" s="54">
        <v>1</v>
      </c>
      <c r="AK8" s="54">
        <v>1</v>
      </c>
      <c r="AL8" s="54">
        <v>1</v>
      </c>
      <c r="AM8" s="54">
        <v>1</v>
      </c>
      <c r="AN8" s="54">
        <v>1</v>
      </c>
      <c r="AO8" s="54">
        <v>1</v>
      </c>
      <c r="AP8" s="54">
        <v>1</v>
      </c>
      <c r="AQ8" s="54">
        <v>1</v>
      </c>
      <c r="AR8" s="54">
        <v>1</v>
      </c>
      <c r="AS8" s="54">
        <v>1</v>
      </c>
      <c r="AT8" s="54">
        <v>1</v>
      </c>
      <c r="AU8" s="54">
        <v>1</v>
      </c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</row>
    <row r="9" spans="1:457" s="71" customFormat="1" ht="64.150000000000006" customHeight="1" thickBot="1" x14ac:dyDescent="0.3">
      <c r="E9" s="72">
        <f>DATE(B$1,1,1)</f>
        <v>43101</v>
      </c>
      <c r="F9" s="72">
        <f>E9+1</f>
        <v>43102</v>
      </c>
      <c r="G9" s="72">
        <f t="shared" ref="G9:BR9" si="339">F9+1</f>
        <v>43103</v>
      </c>
      <c r="H9" s="72">
        <f t="shared" si="339"/>
        <v>43104</v>
      </c>
      <c r="I9" s="72">
        <f t="shared" si="339"/>
        <v>43105</v>
      </c>
      <c r="J9" s="72">
        <f t="shared" si="339"/>
        <v>43106</v>
      </c>
      <c r="K9" s="72">
        <f t="shared" si="339"/>
        <v>43107</v>
      </c>
      <c r="L9" s="72">
        <f t="shared" si="339"/>
        <v>43108</v>
      </c>
      <c r="M9" s="72">
        <f t="shared" si="339"/>
        <v>43109</v>
      </c>
      <c r="N9" s="72">
        <f t="shared" si="339"/>
        <v>43110</v>
      </c>
      <c r="O9" s="72">
        <f t="shared" si="339"/>
        <v>43111</v>
      </c>
      <c r="P9" s="72">
        <f t="shared" si="339"/>
        <v>43112</v>
      </c>
      <c r="Q9" s="72">
        <f t="shared" si="339"/>
        <v>43113</v>
      </c>
      <c r="R9" s="72">
        <f t="shared" si="339"/>
        <v>43114</v>
      </c>
      <c r="S9" s="72">
        <f t="shared" si="339"/>
        <v>43115</v>
      </c>
      <c r="T9" s="72">
        <f t="shared" si="339"/>
        <v>43116</v>
      </c>
      <c r="U9" s="72">
        <f t="shared" si="339"/>
        <v>43117</v>
      </c>
      <c r="V9" s="72">
        <f t="shared" si="339"/>
        <v>43118</v>
      </c>
      <c r="W9" s="72">
        <f t="shared" si="339"/>
        <v>43119</v>
      </c>
      <c r="X9" s="72">
        <f t="shared" si="339"/>
        <v>43120</v>
      </c>
      <c r="Y9" s="72">
        <f t="shared" si="339"/>
        <v>43121</v>
      </c>
      <c r="Z9" s="72">
        <f t="shared" si="339"/>
        <v>43122</v>
      </c>
      <c r="AA9" s="72">
        <f t="shared" si="339"/>
        <v>43123</v>
      </c>
      <c r="AB9" s="72">
        <f t="shared" si="339"/>
        <v>43124</v>
      </c>
      <c r="AC9" s="72">
        <f t="shared" si="339"/>
        <v>43125</v>
      </c>
      <c r="AD9" s="72">
        <f t="shared" si="339"/>
        <v>43126</v>
      </c>
      <c r="AE9" s="72">
        <f t="shared" si="339"/>
        <v>43127</v>
      </c>
      <c r="AF9" s="72">
        <f t="shared" si="339"/>
        <v>43128</v>
      </c>
      <c r="AG9" s="72">
        <f t="shared" si="339"/>
        <v>43129</v>
      </c>
      <c r="AH9" s="72">
        <f t="shared" si="339"/>
        <v>43130</v>
      </c>
      <c r="AI9" s="72">
        <f t="shared" si="339"/>
        <v>43131</v>
      </c>
      <c r="AJ9" s="72">
        <f t="shared" si="339"/>
        <v>43132</v>
      </c>
      <c r="AK9" s="72">
        <f t="shared" si="339"/>
        <v>43133</v>
      </c>
      <c r="AL9" s="72">
        <f t="shared" si="339"/>
        <v>43134</v>
      </c>
      <c r="AM9" s="72">
        <f t="shared" si="339"/>
        <v>43135</v>
      </c>
      <c r="AN9" s="72">
        <f t="shared" si="339"/>
        <v>43136</v>
      </c>
      <c r="AO9" s="72">
        <f t="shared" si="339"/>
        <v>43137</v>
      </c>
      <c r="AP9" s="72">
        <f t="shared" si="339"/>
        <v>43138</v>
      </c>
      <c r="AQ9" s="72">
        <f t="shared" si="339"/>
        <v>43139</v>
      </c>
      <c r="AR9" s="72">
        <f t="shared" si="339"/>
        <v>43140</v>
      </c>
      <c r="AS9" s="72">
        <f t="shared" si="339"/>
        <v>43141</v>
      </c>
      <c r="AT9" s="72">
        <f t="shared" si="339"/>
        <v>43142</v>
      </c>
      <c r="AU9" s="72">
        <f t="shared" si="339"/>
        <v>43143</v>
      </c>
      <c r="AV9" s="72">
        <f t="shared" si="339"/>
        <v>43144</v>
      </c>
      <c r="AW9" s="72">
        <f t="shared" si="339"/>
        <v>43145</v>
      </c>
      <c r="AX9" s="72">
        <f t="shared" si="339"/>
        <v>43146</v>
      </c>
      <c r="AY9" s="72">
        <f t="shared" si="339"/>
        <v>43147</v>
      </c>
      <c r="AZ9" s="72">
        <f t="shared" si="339"/>
        <v>43148</v>
      </c>
      <c r="BA9" s="72">
        <f t="shared" si="339"/>
        <v>43149</v>
      </c>
      <c r="BB9" s="72">
        <f t="shared" si="339"/>
        <v>43150</v>
      </c>
      <c r="BC9" s="72">
        <f t="shared" si="339"/>
        <v>43151</v>
      </c>
      <c r="BD9" s="72">
        <f t="shared" si="339"/>
        <v>43152</v>
      </c>
      <c r="BE9" s="72">
        <f t="shared" si="339"/>
        <v>43153</v>
      </c>
      <c r="BF9" s="72">
        <f t="shared" si="339"/>
        <v>43154</v>
      </c>
      <c r="BG9" s="72">
        <f t="shared" si="339"/>
        <v>43155</v>
      </c>
      <c r="BH9" s="72">
        <f t="shared" si="339"/>
        <v>43156</v>
      </c>
      <c r="BI9" s="72">
        <f t="shared" si="339"/>
        <v>43157</v>
      </c>
      <c r="BJ9" s="72">
        <f t="shared" si="339"/>
        <v>43158</v>
      </c>
      <c r="BK9" s="72">
        <f t="shared" si="339"/>
        <v>43159</v>
      </c>
      <c r="BL9" s="72">
        <f t="shared" si="339"/>
        <v>43160</v>
      </c>
      <c r="BM9" s="72">
        <f t="shared" si="339"/>
        <v>43161</v>
      </c>
      <c r="BN9" s="72">
        <f t="shared" si="339"/>
        <v>43162</v>
      </c>
      <c r="BO9" s="72">
        <f t="shared" si="339"/>
        <v>43163</v>
      </c>
      <c r="BP9" s="72">
        <f t="shared" si="339"/>
        <v>43164</v>
      </c>
      <c r="BQ9" s="72">
        <f t="shared" si="339"/>
        <v>43165</v>
      </c>
      <c r="BR9" s="72">
        <f t="shared" si="339"/>
        <v>43166</v>
      </c>
      <c r="BS9" s="72">
        <f t="shared" ref="BS9:ED9" si="340">BR9+1</f>
        <v>43167</v>
      </c>
      <c r="BT9" s="72">
        <f t="shared" si="340"/>
        <v>43168</v>
      </c>
      <c r="BU9" s="72">
        <f t="shared" si="340"/>
        <v>43169</v>
      </c>
      <c r="BV9" s="72">
        <f t="shared" si="340"/>
        <v>43170</v>
      </c>
      <c r="BW9" s="72">
        <f t="shared" si="340"/>
        <v>43171</v>
      </c>
      <c r="BX9" s="72">
        <f t="shared" si="340"/>
        <v>43172</v>
      </c>
      <c r="BY9" s="72">
        <f t="shared" si="340"/>
        <v>43173</v>
      </c>
      <c r="BZ9" s="72">
        <f t="shared" si="340"/>
        <v>43174</v>
      </c>
      <c r="CA9" s="72">
        <f t="shared" si="340"/>
        <v>43175</v>
      </c>
      <c r="CB9" s="72">
        <f t="shared" si="340"/>
        <v>43176</v>
      </c>
      <c r="CC9" s="72">
        <f t="shared" si="340"/>
        <v>43177</v>
      </c>
      <c r="CD9" s="72">
        <f t="shared" si="340"/>
        <v>43178</v>
      </c>
      <c r="CE9" s="72">
        <f t="shared" si="340"/>
        <v>43179</v>
      </c>
      <c r="CF9" s="72">
        <f t="shared" si="340"/>
        <v>43180</v>
      </c>
      <c r="CG9" s="72">
        <f t="shared" si="340"/>
        <v>43181</v>
      </c>
      <c r="CH9" s="72">
        <f t="shared" si="340"/>
        <v>43182</v>
      </c>
      <c r="CI9" s="72">
        <f t="shared" si="340"/>
        <v>43183</v>
      </c>
      <c r="CJ9" s="72">
        <f t="shared" si="340"/>
        <v>43184</v>
      </c>
      <c r="CK9" s="72">
        <f t="shared" si="340"/>
        <v>43185</v>
      </c>
      <c r="CL9" s="72">
        <f t="shared" si="340"/>
        <v>43186</v>
      </c>
      <c r="CM9" s="72">
        <f t="shared" si="340"/>
        <v>43187</v>
      </c>
      <c r="CN9" s="72">
        <f t="shared" si="340"/>
        <v>43188</v>
      </c>
      <c r="CO9" s="72">
        <f t="shared" si="340"/>
        <v>43189</v>
      </c>
      <c r="CP9" s="72">
        <f t="shared" si="340"/>
        <v>43190</v>
      </c>
      <c r="CQ9" s="72">
        <f t="shared" si="340"/>
        <v>43191</v>
      </c>
      <c r="CR9" s="72">
        <f t="shared" si="340"/>
        <v>43192</v>
      </c>
      <c r="CS9" s="72">
        <f t="shared" si="340"/>
        <v>43193</v>
      </c>
      <c r="CT9" s="72">
        <f t="shared" si="340"/>
        <v>43194</v>
      </c>
      <c r="CU9" s="72">
        <f t="shared" si="340"/>
        <v>43195</v>
      </c>
      <c r="CV9" s="72">
        <f t="shared" si="340"/>
        <v>43196</v>
      </c>
      <c r="CW9" s="72">
        <f t="shared" si="340"/>
        <v>43197</v>
      </c>
      <c r="CX9" s="72">
        <f t="shared" si="340"/>
        <v>43198</v>
      </c>
      <c r="CY9" s="72">
        <f t="shared" si="340"/>
        <v>43199</v>
      </c>
      <c r="CZ9" s="72">
        <f t="shared" si="340"/>
        <v>43200</v>
      </c>
      <c r="DA9" s="72">
        <f t="shared" si="340"/>
        <v>43201</v>
      </c>
      <c r="DB9" s="72">
        <f t="shared" si="340"/>
        <v>43202</v>
      </c>
      <c r="DC9" s="72">
        <f t="shared" si="340"/>
        <v>43203</v>
      </c>
      <c r="DD9" s="72">
        <f t="shared" si="340"/>
        <v>43204</v>
      </c>
      <c r="DE9" s="72">
        <f t="shared" si="340"/>
        <v>43205</v>
      </c>
      <c r="DF9" s="72">
        <f t="shared" si="340"/>
        <v>43206</v>
      </c>
      <c r="DG9" s="72">
        <f t="shared" si="340"/>
        <v>43207</v>
      </c>
      <c r="DH9" s="72">
        <f t="shared" si="340"/>
        <v>43208</v>
      </c>
      <c r="DI9" s="72">
        <f t="shared" si="340"/>
        <v>43209</v>
      </c>
      <c r="DJ9" s="72">
        <f t="shared" si="340"/>
        <v>43210</v>
      </c>
      <c r="DK9" s="72">
        <f t="shared" si="340"/>
        <v>43211</v>
      </c>
      <c r="DL9" s="72">
        <f t="shared" si="340"/>
        <v>43212</v>
      </c>
      <c r="DM9" s="72">
        <f t="shared" si="340"/>
        <v>43213</v>
      </c>
      <c r="DN9" s="72">
        <f t="shared" si="340"/>
        <v>43214</v>
      </c>
      <c r="DO9" s="72">
        <f t="shared" si="340"/>
        <v>43215</v>
      </c>
      <c r="DP9" s="72">
        <f t="shared" si="340"/>
        <v>43216</v>
      </c>
      <c r="DQ9" s="72">
        <f t="shared" si="340"/>
        <v>43217</v>
      </c>
      <c r="DR9" s="72">
        <f t="shared" si="340"/>
        <v>43218</v>
      </c>
      <c r="DS9" s="72">
        <f t="shared" si="340"/>
        <v>43219</v>
      </c>
      <c r="DT9" s="72">
        <f t="shared" si="340"/>
        <v>43220</v>
      </c>
      <c r="DU9" s="72">
        <f t="shared" si="340"/>
        <v>43221</v>
      </c>
      <c r="DV9" s="72">
        <f t="shared" si="340"/>
        <v>43222</v>
      </c>
      <c r="DW9" s="72">
        <f t="shared" si="340"/>
        <v>43223</v>
      </c>
      <c r="DX9" s="72">
        <f t="shared" si="340"/>
        <v>43224</v>
      </c>
      <c r="DY9" s="72">
        <f t="shared" si="340"/>
        <v>43225</v>
      </c>
      <c r="DZ9" s="72">
        <f t="shared" si="340"/>
        <v>43226</v>
      </c>
      <c r="EA9" s="72">
        <f t="shared" si="340"/>
        <v>43227</v>
      </c>
      <c r="EB9" s="72">
        <f t="shared" si="340"/>
        <v>43228</v>
      </c>
      <c r="EC9" s="72">
        <f t="shared" si="340"/>
        <v>43229</v>
      </c>
      <c r="ED9" s="72">
        <f t="shared" si="340"/>
        <v>43230</v>
      </c>
      <c r="EE9" s="72">
        <f t="shared" ref="EE9:GP9" si="341">ED9+1</f>
        <v>43231</v>
      </c>
      <c r="EF9" s="72">
        <f t="shared" si="341"/>
        <v>43232</v>
      </c>
      <c r="EG9" s="72">
        <f t="shared" si="341"/>
        <v>43233</v>
      </c>
      <c r="EH9" s="72">
        <f t="shared" si="341"/>
        <v>43234</v>
      </c>
      <c r="EI9" s="72">
        <f t="shared" si="341"/>
        <v>43235</v>
      </c>
      <c r="EJ9" s="72">
        <f t="shared" si="341"/>
        <v>43236</v>
      </c>
      <c r="EK9" s="72">
        <f t="shared" si="341"/>
        <v>43237</v>
      </c>
      <c r="EL9" s="72">
        <f t="shared" si="341"/>
        <v>43238</v>
      </c>
      <c r="EM9" s="72">
        <f t="shared" si="341"/>
        <v>43239</v>
      </c>
      <c r="EN9" s="72">
        <f t="shared" si="341"/>
        <v>43240</v>
      </c>
      <c r="EO9" s="72">
        <f t="shared" si="341"/>
        <v>43241</v>
      </c>
      <c r="EP9" s="72">
        <f t="shared" si="341"/>
        <v>43242</v>
      </c>
      <c r="EQ9" s="72">
        <f t="shared" si="341"/>
        <v>43243</v>
      </c>
      <c r="ER9" s="72">
        <f t="shared" si="341"/>
        <v>43244</v>
      </c>
      <c r="ES9" s="72">
        <f t="shared" si="341"/>
        <v>43245</v>
      </c>
      <c r="ET9" s="72">
        <f t="shared" si="341"/>
        <v>43246</v>
      </c>
      <c r="EU9" s="72">
        <f t="shared" si="341"/>
        <v>43247</v>
      </c>
      <c r="EV9" s="72">
        <f t="shared" si="341"/>
        <v>43248</v>
      </c>
      <c r="EW9" s="72">
        <f t="shared" si="341"/>
        <v>43249</v>
      </c>
      <c r="EX9" s="72">
        <f t="shared" si="341"/>
        <v>43250</v>
      </c>
      <c r="EY9" s="72">
        <f t="shared" si="341"/>
        <v>43251</v>
      </c>
      <c r="EZ9" s="72">
        <f t="shared" si="341"/>
        <v>43252</v>
      </c>
      <c r="FA9" s="72">
        <f t="shared" si="341"/>
        <v>43253</v>
      </c>
      <c r="FB9" s="72">
        <f t="shared" si="341"/>
        <v>43254</v>
      </c>
      <c r="FC9" s="72">
        <f t="shared" si="341"/>
        <v>43255</v>
      </c>
      <c r="FD9" s="72">
        <f t="shared" si="341"/>
        <v>43256</v>
      </c>
      <c r="FE9" s="72">
        <f t="shared" si="341"/>
        <v>43257</v>
      </c>
      <c r="FF9" s="72">
        <f t="shared" si="341"/>
        <v>43258</v>
      </c>
      <c r="FG9" s="72">
        <f t="shared" si="341"/>
        <v>43259</v>
      </c>
      <c r="FH9" s="72">
        <f t="shared" si="341"/>
        <v>43260</v>
      </c>
      <c r="FI9" s="72">
        <f t="shared" si="341"/>
        <v>43261</v>
      </c>
      <c r="FJ9" s="72">
        <f t="shared" si="341"/>
        <v>43262</v>
      </c>
      <c r="FK9" s="72">
        <f t="shared" si="341"/>
        <v>43263</v>
      </c>
      <c r="FL9" s="72">
        <f t="shared" si="341"/>
        <v>43264</v>
      </c>
      <c r="FM9" s="72">
        <f t="shared" si="341"/>
        <v>43265</v>
      </c>
      <c r="FN9" s="72">
        <f t="shared" si="341"/>
        <v>43266</v>
      </c>
      <c r="FO9" s="72">
        <f t="shared" si="341"/>
        <v>43267</v>
      </c>
      <c r="FP9" s="72">
        <f t="shared" si="341"/>
        <v>43268</v>
      </c>
      <c r="FQ9" s="72">
        <f t="shared" si="341"/>
        <v>43269</v>
      </c>
      <c r="FR9" s="72">
        <f t="shared" si="341"/>
        <v>43270</v>
      </c>
      <c r="FS9" s="72">
        <f t="shared" si="341"/>
        <v>43271</v>
      </c>
      <c r="FT9" s="72">
        <f t="shared" si="341"/>
        <v>43272</v>
      </c>
      <c r="FU9" s="72">
        <f t="shared" si="341"/>
        <v>43273</v>
      </c>
      <c r="FV9" s="72">
        <f t="shared" si="341"/>
        <v>43274</v>
      </c>
      <c r="FW9" s="72">
        <f t="shared" si="341"/>
        <v>43275</v>
      </c>
      <c r="FX9" s="72">
        <f t="shared" si="341"/>
        <v>43276</v>
      </c>
      <c r="FY9" s="72">
        <f t="shared" si="341"/>
        <v>43277</v>
      </c>
      <c r="FZ9" s="72">
        <f t="shared" si="341"/>
        <v>43278</v>
      </c>
      <c r="GA9" s="72">
        <f t="shared" si="341"/>
        <v>43279</v>
      </c>
      <c r="GB9" s="72">
        <f t="shared" si="341"/>
        <v>43280</v>
      </c>
      <c r="GC9" s="72">
        <f t="shared" si="341"/>
        <v>43281</v>
      </c>
      <c r="GD9" s="72">
        <f t="shared" si="341"/>
        <v>43282</v>
      </c>
      <c r="GE9" s="72">
        <f t="shared" si="341"/>
        <v>43283</v>
      </c>
      <c r="GF9" s="72">
        <f t="shared" si="341"/>
        <v>43284</v>
      </c>
      <c r="GG9" s="72">
        <f t="shared" si="341"/>
        <v>43285</v>
      </c>
      <c r="GH9" s="72">
        <f t="shared" si="341"/>
        <v>43286</v>
      </c>
      <c r="GI9" s="72">
        <f t="shared" si="341"/>
        <v>43287</v>
      </c>
      <c r="GJ9" s="72">
        <f t="shared" si="341"/>
        <v>43288</v>
      </c>
      <c r="GK9" s="72">
        <f t="shared" si="341"/>
        <v>43289</v>
      </c>
      <c r="GL9" s="72">
        <f t="shared" si="341"/>
        <v>43290</v>
      </c>
      <c r="GM9" s="72">
        <f t="shared" si="341"/>
        <v>43291</v>
      </c>
      <c r="GN9" s="72">
        <f t="shared" si="341"/>
        <v>43292</v>
      </c>
      <c r="GO9" s="72">
        <f t="shared" si="341"/>
        <v>43293</v>
      </c>
      <c r="GP9" s="72">
        <f t="shared" si="341"/>
        <v>43294</v>
      </c>
      <c r="GQ9" s="72">
        <f t="shared" ref="GQ9:JB9" si="342">GP9+1</f>
        <v>43295</v>
      </c>
      <c r="GR9" s="72">
        <f t="shared" si="342"/>
        <v>43296</v>
      </c>
      <c r="GS9" s="72">
        <f t="shared" si="342"/>
        <v>43297</v>
      </c>
      <c r="GT9" s="72">
        <f t="shared" si="342"/>
        <v>43298</v>
      </c>
      <c r="GU9" s="72">
        <f t="shared" si="342"/>
        <v>43299</v>
      </c>
      <c r="GV9" s="72">
        <f t="shared" si="342"/>
        <v>43300</v>
      </c>
      <c r="GW9" s="72">
        <f t="shared" si="342"/>
        <v>43301</v>
      </c>
      <c r="GX9" s="72">
        <f t="shared" si="342"/>
        <v>43302</v>
      </c>
      <c r="GY9" s="72">
        <f t="shared" si="342"/>
        <v>43303</v>
      </c>
      <c r="GZ9" s="72">
        <f t="shared" si="342"/>
        <v>43304</v>
      </c>
      <c r="HA9" s="72">
        <f t="shared" si="342"/>
        <v>43305</v>
      </c>
      <c r="HB9" s="72">
        <f t="shared" si="342"/>
        <v>43306</v>
      </c>
      <c r="HC9" s="72">
        <f t="shared" si="342"/>
        <v>43307</v>
      </c>
      <c r="HD9" s="72">
        <f t="shared" si="342"/>
        <v>43308</v>
      </c>
      <c r="HE9" s="72">
        <f t="shared" si="342"/>
        <v>43309</v>
      </c>
      <c r="HF9" s="72">
        <f t="shared" si="342"/>
        <v>43310</v>
      </c>
      <c r="HG9" s="72">
        <f t="shared" si="342"/>
        <v>43311</v>
      </c>
      <c r="HH9" s="72">
        <f t="shared" si="342"/>
        <v>43312</v>
      </c>
      <c r="HI9" s="72">
        <f t="shared" si="342"/>
        <v>43313</v>
      </c>
      <c r="HJ9" s="72">
        <f t="shared" si="342"/>
        <v>43314</v>
      </c>
      <c r="HK9" s="72">
        <f t="shared" si="342"/>
        <v>43315</v>
      </c>
      <c r="HL9" s="72">
        <f t="shared" si="342"/>
        <v>43316</v>
      </c>
      <c r="HM9" s="72">
        <f t="shared" si="342"/>
        <v>43317</v>
      </c>
      <c r="HN9" s="72">
        <f t="shared" si="342"/>
        <v>43318</v>
      </c>
      <c r="HO9" s="72">
        <f t="shared" si="342"/>
        <v>43319</v>
      </c>
      <c r="HP9" s="72">
        <f t="shared" si="342"/>
        <v>43320</v>
      </c>
      <c r="HQ9" s="72">
        <f t="shared" si="342"/>
        <v>43321</v>
      </c>
      <c r="HR9" s="72">
        <f t="shared" si="342"/>
        <v>43322</v>
      </c>
      <c r="HS9" s="72">
        <f t="shared" si="342"/>
        <v>43323</v>
      </c>
      <c r="HT9" s="72">
        <f t="shared" si="342"/>
        <v>43324</v>
      </c>
      <c r="HU9" s="72">
        <f t="shared" si="342"/>
        <v>43325</v>
      </c>
      <c r="HV9" s="72">
        <f t="shared" si="342"/>
        <v>43326</v>
      </c>
      <c r="HW9" s="72">
        <f t="shared" si="342"/>
        <v>43327</v>
      </c>
      <c r="HX9" s="72">
        <f t="shared" si="342"/>
        <v>43328</v>
      </c>
      <c r="HY9" s="72">
        <f t="shared" si="342"/>
        <v>43329</v>
      </c>
      <c r="HZ9" s="72">
        <f t="shared" si="342"/>
        <v>43330</v>
      </c>
      <c r="IA9" s="72">
        <f t="shared" si="342"/>
        <v>43331</v>
      </c>
      <c r="IB9" s="72">
        <f t="shared" si="342"/>
        <v>43332</v>
      </c>
      <c r="IC9" s="72">
        <f t="shared" si="342"/>
        <v>43333</v>
      </c>
      <c r="ID9" s="72">
        <f t="shared" si="342"/>
        <v>43334</v>
      </c>
      <c r="IE9" s="72">
        <f t="shared" si="342"/>
        <v>43335</v>
      </c>
      <c r="IF9" s="72">
        <f t="shared" si="342"/>
        <v>43336</v>
      </c>
      <c r="IG9" s="72">
        <f t="shared" si="342"/>
        <v>43337</v>
      </c>
      <c r="IH9" s="72">
        <f t="shared" si="342"/>
        <v>43338</v>
      </c>
      <c r="II9" s="72">
        <f t="shared" si="342"/>
        <v>43339</v>
      </c>
      <c r="IJ9" s="72">
        <f t="shared" si="342"/>
        <v>43340</v>
      </c>
      <c r="IK9" s="72">
        <f t="shared" si="342"/>
        <v>43341</v>
      </c>
      <c r="IL9" s="72">
        <f t="shared" si="342"/>
        <v>43342</v>
      </c>
      <c r="IM9" s="72">
        <f t="shared" si="342"/>
        <v>43343</v>
      </c>
      <c r="IN9" s="72">
        <f t="shared" si="342"/>
        <v>43344</v>
      </c>
      <c r="IO9" s="72">
        <f t="shared" si="342"/>
        <v>43345</v>
      </c>
      <c r="IP9" s="72">
        <f t="shared" si="342"/>
        <v>43346</v>
      </c>
      <c r="IQ9" s="72">
        <f t="shared" si="342"/>
        <v>43347</v>
      </c>
      <c r="IR9" s="72">
        <f t="shared" si="342"/>
        <v>43348</v>
      </c>
      <c r="IS9" s="72">
        <f t="shared" si="342"/>
        <v>43349</v>
      </c>
      <c r="IT9" s="72">
        <f t="shared" si="342"/>
        <v>43350</v>
      </c>
      <c r="IU9" s="72">
        <f t="shared" si="342"/>
        <v>43351</v>
      </c>
      <c r="IV9" s="72">
        <f t="shared" si="342"/>
        <v>43352</v>
      </c>
      <c r="IW9" s="72">
        <f t="shared" si="342"/>
        <v>43353</v>
      </c>
      <c r="IX9" s="72">
        <f t="shared" si="342"/>
        <v>43354</v>
      </c>
      <c r="IY9" s="72">
        <f t="shared" si="342"/>
        <v>43355</v>
      </c>
      <c r="IZ9" s="72">
        <f t="shared" si="342"/>
        <v>43356</v>
      </c>
      <c r="JA9" s="72">
        <f t="shared" si="342"/>
        <v>43357</v>
      </c>
      <c r="JB9" s="72">
        <f t="shared" si="342"/>
        <v>43358</v>
      </c>
      <c r="JC9" s="72">
        <f t="shared" ref="JC9:LN9" si="343">JB9+1</f>
        <v>43359</v>
      </c>
      <c r="JD9" s="72">
        <f t="shared" si="343"/>
        <v>43360</v>
      </c>
      <c r="JE9" s="72">
        <f t="shared" si="343"/>
        <v>43361</v>
      </c>
      <c r="JF9" s="72">
        <f t="shared" si="343"/>
        <v>43362</v>
      </c>
      <c r="JG9" s="72">
        <f t="shared" si="343"/>
        <v>43363</v>
      </c>
      <c r="JH9" s="72">
        <f t="shared" si="343"/>
        <v>43364</v>
      </c>
      <c r="JI9" s="72">
        <f t="shared" si="343"/>
        <v>43365</v>
      </c>
      <c r="JJ9" s="72">
        <f t="shared" si="343"/>
        <v>43366</v>
      </c>
      <c r="JK9" s="72">
        <f t="shared" si="343"/>
        <v>43367</v>
      </c>
      <c r="JL9" s="72">
        <f t="shared" si="343"/>
        <v>43368</v>
      </c>
      <c r="JM9" s="72">
        <f t="shared" si="343"/>
        <v>43369</v>
      </c>
      <c r="JN9" s="72">
        <f t="shared" si="343"/>
        <v>43370</v>
      </c>
      <c r="JO9" s="72">
        <f t="shared" si="343"/>
        <v>43371</v>
      </c>
      <c r="JP9" s="72">
        <f t="shared" si="343"/>
        <v>43372</v>
      </c>
      <c r="JQ9" s="72">
        <f t="shared" si="343"/>
        <v>43373</v>
      </c>
      <c r="JR9" s="72">
        <f t="shared" si="343"/>
        <v>43374</v>
      </c>
      <c r="JS9" s="72">
        <f t="shared" si="343"/>
        <v>43375</v>
      </c>
      <c r="JT9" s="72">
        <f t="shared" si="343"/>
        <v>43376</v>
      </c>
      <c r="JU9" s="72">
        <f t="shared" si="343"/>
        <v>43377</v>
      </c>
      <c r="JV9" s="72">
        <f t="shared" si="343"/>
        <v>43378</v>
      </c>
      <c r="JW9" s="72">
        <f t="shared" si="343"/>
        <v>43379</v>
      </c>
      <c r="JX9" s="72">
        <f t="shared" si="343"/>
        <v>43380</v>
      </c>
      <c r="JY9" s="72">
        <f t="shared" si="343"/>
        <v>43381</v>
      </c>
      <c r="JZ9" s="72">
        <f t="shared" si="343"/>
        <v>43382</v>
      </c>
      <c r="KA9" s="72">
        <f t="shared" si="343"/>
        <v>43383</v>
      </c>
      <c r="KB9" s="72">
        <f t="shared" si="343"/>
        <v>43384</v>
      </c>
      <c r="KC9" s="72">
        <f t="shared" si="343"/>
        <v>43385</v>
      </c>
      <c r="KD9" s="72">
        <f t="shared" si="343"/>
        <v>43386</v>
      </c>
      <c r="KE9" s="72">
        <f t="shared" si="343"/>
        <v>43387</v>
      </c>
      <c r="KF9" s="72">
        <f t="shared" si="343"/>
        <v>43388</v>
      </c>
      <c r="KG9" s="72">
        <f t="shared" si="343"/>
        <v>43389</v>
      </c>
      <c r="KH9" s="72">
        <f t="shared" si="343"/>
        <v>43390</v>
      </c>
      <c r="KI9" s="72">
        <f t="shared" si="343"/>
        <v>43391</v>
      </c>
      <c r="KJ9" s="72">
        <f t="shared" si="343"/>
        <v>43392</v>
      </c>
      <c r="KK9" s="72">
        <f t="shared" si="343"/>
        <v>43393</v>
      </c>
      <c r="KL9" s="72">
        <f t="shared" si="343"/>
        <v>43394</v>
      </c>
      <c r="KM9" s="72">
        <f t="shared" si="343"/>
        <v>43395</v>
      </c>
      <c r="KN9" s="72">
        <f t="shared" si="343"/>
        <v>43396</v>
      </c>
      <c r="KO9" s="72">
        <f t="shared" si="343"/>
        <v>43397</v>
      </c>
      <c r="KP9" s="72">
        <f t="shared" si="343"/>
        <v>43398</v>
      </c>
      <c r="KQ9" s="72">
        <f t="shared" si="343"/>
        <v>43399</v>
      </c>
      <c r="KR9" s="72">
        <f t="shared" si="343"/>
        <v>43400</v>
      </c>
      <c r="KS9" s="72">
        <f t="shared" si="343"/>
        <v>43401</v>
      </c>
      <c r="KT9" s="72">
        <f t="shared" si="343"/>
        <v>43402</v>
      </c>
      <c r="KU9" s="72">
        <f t="shared" si="343"/>
        <v>43403</v>
      </c>
      <c r="KV9" s="72">
        <f t="shared" si="343"/>
        <v>43404</v>
      </c>
      <c r="KW9" s="72">
        <f t="shared" si="343"/>
        <v>43405</v>
      </c>
      <c r="KX9" s="72">
        <f t="shared" si="343"/>
        <v>43406</v>
      </c>
      <c r="KY9" s="72">
        <f t="shared" si="343"/>
        <v>43407</v>
      </c>
      <c r="KZ9" s="72">
        <f t="shared" si="343"/>
        <v>43408</v>
      </c>
      <c r="LA9" s="72">
        <f t="shared" si="343"/>
        <v>43409</v>
      </c>
      <c r="LB9" s="72">
        <f t="shared" si="343"/>
        <v>43410</v>
      </c>
      <c r="LC9" s="72">
        <f t="shared" si="343"/>
        <v>43411</v>
      </c>
      <c r="LD9" s="72">
        <f t="shared" si="343"/>
        <v>43412</v>
      </c>
      <c r="LE9" s="72">
        <f t="shared" si="343"/>
        <v>43413</v>
      </c>
      <c r="LF9" s="72">
        <f t="shared" si="343"/>
        <v>43414</v>
      </c>
      <c r="LG9" s="72">
        <f t="shared" si="343"/>
        <v>43415</v>
      </c>
      <c r="LH9" s="72">
        <f t="shared" si="343"/>
        <v>43416</v>
      </c>
      <c r="LI9" s="72">
        <f t="shared" si="343"/>
        <v>43417</v>
      </c>
      <c r="LJ9" s="72">
        <f t="shared" si="343"/>
        <v>43418</v>
      </c>
      <c r="LK9" s="72">
        <f t="shared" si="343"/>
        <v>43419</v>
      </c>
      <c r="LL9" s="72">
        <f t="shared" si="343"/>
        <v>43420</v>
      </c>
      <c r="LM9" s="72">
        <f t="shared" si="343"/>
        <v>43421</v>
      </c>
      <c r="LN9" s="72">
        <f t="shared" si="343"/>
        <v>43422</v>
      </c>
      <c r="LO9" s="72">
        <f t="shared" ref="LO9:NF9" si="344">LN9+1</f>
        <v>43423</v>
      </c>
      <c r="LP9" s="72">
        <f t="shared" si="344"/>
        <v>43424</v>
      </c>
      <c r="LQ9" s="72">
        <f t="shared" si="344"/>
        <v>43425</v>
      </c>
      <c r="LR9" s="72">
        <f t="shared" si="344"/>
        <v>43426</v>
      </c>
      <c r="LS9" s="72">
        <f t="shared" si="344"/>
        <v>43427</v>
      </c>
      <c r="LT9" s="72">
        <f t="shared" si="344"/>
        <v>43428</v>
      </c>
      <c r="LU9" s="72">
        <f t="shared" si="344"/>
        <v>43429</v>
      </c>
      <c r="LV9" s="72">
        <f t="shared" si="344"/>
        <v>43430</v>
      </c>
      <c r="LW9" s="72">
        <f t="shared" si="344"/>
        <v>43431</v>
      </c>
      <c r="LX9" s="72">
        <f t="shared" si="344"/>
        <v>43432</v>
      </c>
      <c r="LY9" s="72">
        <f t="shared" si="344"/>
        <v>43433</v>
      </c>
      <c r="LZ9" s="72">
        <f t="shared" si="344"/>
        <v>43434</v>
      </c>
      <c r="MA9" s="72">
        <f t="shared" si="344"/>
        <v>43435</v>
      </c>
      <c r="MB9" s="72">
        <f t="shared" si="344"/>
        <v>43436</v>
      </c>
      <c r="MC9" s="72">
        <f t="shared" si="344"/>
        <v>43437</v>
      </c>
      <c r="MD9" s="72">
        <f t="shared" si="344"/>
        <v>43438</v>
      </c>
      <c r="ME9" s="72">
        <f t="shared" si="344"/>
        <v>43439</v>
      </c>
      <c r="MF9" s="72">
        <f t="shared" si="344"/>
        <v>43440</v>
      </c>
      <c r="MG9" s="72">
        <f t="shared" si="344"/>
        <v>43441</v>
      </c>
      <c r="MH9" s="72">
        <f t="shared" si="344"/>
        <v>43442</v>
      </c>
      <c r="MI9" s="72">
        <f t="shared" si="344"/>
        <v>43443</v>
      </c>
      <c r="MJ9" s="72">
        <f t="shared" si="344"/>
        <v>43444</v>
      </c>
      <c r="MK9" s="72">
        <f t="shared" si="344"/>
        <v>43445</v>
      </c>
      <c r="ML9" s="72">
        <f t="shared" si="344"/>
        <v>43446</v>
      </c>
      <c r="MM9" s="72">
        <f t="shared" si="344"/>
        <v>43447</v>
      </c>
      <c r="MN9" s="72">
        <f t="shared" si="344"/>
        <v>43448</v>
      </c>
      <c r="MO9" s="72">
        <f t="shared" si="344"/>
        <v>43449</v>
      </c>
      <c r="MP9" s="72">
        <f t="shared" si="344"/>
        <v>43450</v>
      </c>
      <c r="MQ9" s="72">
        <f t="shared" si="344"/>
        <v>43451</v>
      </c>
      <c r="MR9" s="72">
        <f t="shared" si="344"/>
        <v>43452</v>
      </c>
      <c r="MS9" s="72">
        <f t="shared" si="344"/>
        <v>43453</v>
      </c>
      <c r="MT9" s="72">
        <f t="shared" si="344"/>
        <v>43454</v>
      </c>
      <c r="MU9" s="72">
        <f t="shared" si="344"/>
        <v>43455</v>
      </c>
      <c r="MV9" s="72">
        <f t="shared" si="344"/>
        <v>43456</v>
      </c>
      <c r="MW9" s="72">
        <f t="shared" si="344"/>
        <v>43457</v>
      </c>
      <c r="MX9" s="72">
        <f t="shared" si="344"/>
        <v>43458</v>
      </c>
      <c r="MY9" s="72">
        <f t="shared" si="344"/>
        <v>43459</v>
      </c>
      <c r="MZ9" s="72">
        <f t="shared" si="344"/>
        <v>43460</v>
      </c>
      <c r="NA9" s="72">
        <f t="shared" si="344"/>
        <v>43461</v>
      </c>
      <c r="NB9" s="72">
        <f t="shared" si="344"/>
        <v>43462</v>
      </c>
      <c r="NC9" s="72">
        <f t="shared" si="344"/>
        <v>43463</v>
      </c>
      <c r="ND9" s="72">
        <f t="shared" si="344"/>
        <v>43464</v>
      </c>
      <c r="NE9" s="72">
        <f t="shared" si="344"/>
        <v>43465</v>
      </c>
      <c r="NF9" s="72">
        <f t="shared" si="344"/>
        <v>43466</v>
      </c>
    </row>
    <row r="10" spans="1:457" s="3" customFormat="1" ht="39" customHeight="1" x14ac:dyDescent="0.2">
      <c r="A10" s="46" t="s">
        <v>42</v>
      </c>
      <c r="B10" s="77" t="s">
        <v>1</v>
      </c>
      <c r="C10" s="66"/>
      <c r="D10" s="67"/>
      <c r="E10" s="62"/>
      <c r="F10" s="62" t="s">
        <v>59</v>
      </c>
      <c r="G10" s="62" t="s">
        <v>59</v>
      </c>
      <c r="H10" s="62" t="s">
        <v>59</v>
      </c>
      <c r="I10" s="62" t="s">
        <v>59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</row>
    <row r="11" spans="1:457" s="3" customFormat="1" ht="39" customHeight="1" thickBot="1" x14ac:dyDescent="0.3">
      <c r="A11" s="46" t="s">
        <v>42</v>
      </c>
      <c r="B11" s="78"/>
      <c r="C11" s="68"/>
      <c r="D11" s="69"/>
      <c r="E11" s="2"/>
      <c r="F11" s="2" t="s">
        <v>59</v>
      </c>
      <c r="G11" s="2" t="s">
        <v>59</v>
      </c>
      <c r="H11" s="2" t="s">
        <v>59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 t="str">
        <f t="shared" ref="FG11:HR11" si="345">IF(AND(FG9=ODD(FG9),FG7="L"),"oui","")</f>
        <v/>
      </c>
      <c r="FH11" s="2" t="str">
        <f t="shared" si="345"/>
        <v/>
      </c>
      <c r="FI11" s="2" t="str">
        <f t="shared" si="345"/>
        <v/>
      </c>
      <c r="FJ11" s="2" t="str">
        <f t="shared" si="345"/>
        <v/>
      </c>
      <c r="FK11" s="2" t="str">
        <f t="shared" si="345"/>
        <v/>
      </c>
      <c r="FL11" s="2" t="str">
        <f t="shared" si="345"/>
        <v/>
      </c>
      <c r="FM11" s="2" t="str">
        <f t="shared" si="345"/>
        <v/>
      </c>
      <c r="FN11" s="2" t="str">
        <f t="shared" si="345"/>
        <v/>
      </c>
      <c r="FO11" s="2" t="str">
        <f t="shared" si="345"/>
        <v/>
      </c>
      <c r="FP11" s="2" t="str">
        <f t="shared" si="345"/>
        <v/>
      </c>
      <c r="FQ11" s="2" t="str">
        <f t="shared" si="345"/>
        <v/>
      </c>
      <c r="FR11" s="2" t="str">
        <f t="shared" si="345"/>
        <v/>
      </c>
      <c r="FS11" s="2" t="str">
        <f t="shared" si="345"/>
        <v/>
      </c>
      <c r="FT11" s="2" t="str">
        <f t="shared" si="345"/>
        <v/>
      </c>
      <c r="FU11" s="2" t="str">
        <f t="shared" si="345"/>
        <v/>
      </c>
      <c r="FV11" s="2" t="str">
        <f t="shared" si="345"/>
        <v/>
      </c>
      <c r="FW11" s="2" t="str">
        <f t="shared" si="345"/>
        <v/>
      </c>
      <c r="FX11" s="2" t="str">
        <f t="shared" si="345"/>
        <v/>
      </c>
      <c r="FY11" s="2" t="str">
        <f t="shared" si="345"/>
        <v/>
      </c>
      <c r="FZ11" s="2" t="str">
        <f t="shared" si="345"/>
        <v/>
      </c>
      <c r="GA11" s="2" t="str">
        <f t="shared" si="345"/>
        <v/>
      </c>
      <c r="GB11" s="2" t="str">
        <f t="shared" si="345"/>
        <v/>
      </c>
      <c r="GC11" s="2" t="str">
        <f t="shared" si="345"/>
        <v/>
      </c>
      <c r="GD11" s="2" t="str">
        <f t="shared" si="345"/>
        <v/>
      </c>
      <c r="GE11" s="2" t="str">
        <f t="shared" si="345"/>
        <v/>
      </c>
      <c r="GF11" s="2" t="str">
        <f t="shared" si="345"/>
        <v/>
      </c>
      <c r="GG11" s="2" t="str">
        <f t="shared" si="345"/>
        <v/>
      </c>
      <c r="GH11" s="2" t="str">
        <f t="shared" si="345"/>
        <v/>
      </c>
      <c r="GI11" s="2" t="str">
        <f t="shared" si="345"/>
        <v/>
      </c>
      <c r="GJ11" s="2" t="str">
        <f t="shared" si="345"/>
        <v/>
      </c>
      <c r="GK11" s="2" t="str">
        <f t="shared" si="345"/>
        <v/>
      </c>
      <c r="GL11" s="2" t="str">
        <f t="shared" si="345"/>
        <v/>
      </c>
      <c r="GM11" s="2" t="str">
        <f t="shared" si="345"/>
        <v/>
      </c>
      <c r="GN11" s="2" t="str">
        <f t="shared" si="345"/>
        <v/>
      </c>
      <c r="GO11" s="2" t="str">
        <f t="shared" si="345"/>
        <v/>
      </c>
      <c r="GP11" s="2" t="str">
        <f t="shared" si="345"/>
        <v/>
      </c>
      <c r="GQ11" s="2" t="str">
        <f t="shared" si="345"/>
        <v/>
      </c>
      <c r="GR11" s="2" t="str">
        <f t="shared" si="345"/>
        <v/>
      </c>
      <c r="GS11" s="2" t="str">
        <f t="shared" si="345"/>
        <v/>
      </c>
      <c r="GT11" s="2" t="str">
        <f t="shared" si="345"/>
        <v/>
      </c>
      <c r="GU11" s="2" t="str">
        <f t="shared" si="345"/>
        <v/>
      </c>
      <c r="GV11" s="2" t="str">
        <f t="shared" si="345"/>
        <v/>
      </c>
      <c r="GW11" s="2" t="str">
        <f t="shared" si="345"/>
        <v/>
      </c>
      <c r="GX11" s="2" t="str">
        <f t="shared" si="345"/>
        <v/>
      </c>
      <c r="GY11" s="2" t="str">
        <f t="shared" si="345"/>
        <v/>
      </c>
      <c r="GZ11" s="2" t="str">
        <f t="shared" si="345"/>
        <v/>
      </c>
      <c r="HA11" s="2" t="str">
        <f t="shared" si="345"/>
        <v/>
      </c>
      <c r="HB11" s="2" t="str">
        <f t="shared" si="345"/>
        <v/>
      </c>
      <c r="HC11" s="2" t="str">
        <f t="shared" si="345"/>
        <v/>
      </c>
      <c r="HD11" s="2" t="str">
        <f t="shared" si="345"/>
        <v/>
      </c>
      <c r="HE11" s="2" t="str">
        <f t="shared" si="345"/>
        <v/>
      </c>
      <c r="HF11" s="2" t="str">
        <f t="shared" si="345"/>
        <v/>
      </c>
      <c r="HG11" s="2" t="str">
        <f t="shared" si="345"/>
        <v/>
      </c>
      <c r="HH11" s="2" t="str">
        <f t="shared" si="345"/>
        <v/>
      </c>
      <c r="HI11" s="2" t="str">
        <f t="shared" si="345"/>
        <v/>
      </c>
      <c r="HJ11" s="2" t="str">
        <f t="shared" si="345"/>
        <v/>
      </c>
      <c r="HK11" s="2" t="str">
        <f t="shared" si="345"/>
        <v/>
      </c>
      <c r="HL11" s="2" t="str">
        <f t="shared" si="345"/>
        <v/>
      </c>
      <c r="HM11" s="2" t="str">
        <f t="shared" si="345"/>
        <v/>
      </c>
      <c r="HN11" s="2" t="str">
        <f t="shared" si="345"/>
        <v/>
      </c>
      <c r="HO11" s="2" t="str">
        <f t="shared" si="345"/>
        <v/>
      </c>
      <c r="HP11" s="2" t="str">
        <f t="shared" si="345"/>
        <v/>
      </c>
      <c r="HQ11" s="2" t="str">
        <f t="shared" si="345"/>
        <v/>
      </c>
      <c r="HR11" s="2" t="str">
        <f t="shared" si="345"/>
        <v/>
      </c>
      <c r="HS11" s="2" t="str">
        <f t="shared" ref="HS11:KD11" si="346">IF(AND(HS9=ODD(HS9),HS7="L"),"oui","")</f>
        <v/>
      </c>
      <c r="HT11" s="2" t="str">
        <f t="shared" si="346"/>
        <v/>
      </c>
      <c r="HU11" s="2" t="str">
        <f t="shared" si="346"/>
        <v/>
      </c>
      <c r="HV11" s="2" t="str">
        <f t="shared" si="346"/>
        <v/>
      </c>
      <c r="HW11" s="2" t="str">
        <f t="shared" si="346"/>
        <v/>
      </c>
      <c r="HX11" s="2" t="str">
        <f t="shared" si="346"/>
        <v/>
      </c>
      <c r="HY11" s="2" t="str">
        <f t="shared" si="346"/>
        <v/>
      </c>
      <c r="HZ11" s="2" t="str">
        <f t="shared" si="346"/>
        <v/>
      </c>
      <c r="IA11" s="2" t="str">
        <f t="shared" si="346"/>
        <v/>
      </c>
      <c r="IB11" s="2" t="str">
        <f t="shared" si="346"/>
        <v/>
      </c>
      <c r="IC11" s="2" t="str">
        <f t="shared" si="346"/>
        <v/>
      </c>
      <c r="ID11" s="2" t="str">
        <f t="shared" si="346"/>
        <v/>
      </c>
      <c r="IE11" s="2" t="str">
        <f t="shared" si="346"/>
        <v/>
      </c>
      <c r="IF11" s="2" t="str">
        <f t="shared" si="346"/>
        <v/>
      </c>
      <c r="IG11" s="2" t="str">
        <f t="shared" si="346"/>
        <v/>
      </c>
      <c r="IH11" s="2" t="str">
        <f t="shared" si="346"/>
        <v/>
      </c>
      <c r="II11" s="2" t="str">
        <f t="shared" si="346"/>
        <v/>
      </c>
      <c r="IJ11" s="2" t="str">
        <f t="shared" si="346"/>
        <v/>
      </c>
      <c r="IK11" s="2" t="str">
        <f t="shared" si="346"/>
        <v/>
      </c>
      <c r="IL11" s="2" t="str">
        <f t="shared" si="346"/>
        <v/>
      </c>
      <c r="IM11" s="2" t="str">
        <f t="shared" si="346"/>
        <v/>
      </c>
      <c r="IN11" s="2" t="str">
        <f t="shared" si="346"/>
        <v/>
      </c>
      <c r="IO11" s="2" t="str">
        <f t="shared" si="346"/>
        <v/>
      </c>
      <c r="IP11" s="2" t="str">
        <f t="shared" si="346"/>
        <v/>
      </c>
      <c r="IQ11" s="2" t="str">
        <f t="shared" si="346"/>
        <v/>
      </c>
      <c r="IR11" s="2" t="str">
        <f t="shared" si="346"/>
        <v/>
      </c>
      <c r="IS11" s="2" t="str">
        <f t="shared" si="346"/>
        <v/>
      </c>
      <c r="IT11" s="2" t="str">
        <f t="shared" si="346"/>
        <v/>
      </c>
      <c r="IU11" s="2" t="str">
        <f t="shared" si="346"/>
        <v/>
      </c>
      <c r="IV11" s="2" t="str">
        <f t="shared" si="346"/>
        <v/>
      </c>
      <c r="IW11" s="2" t="str">
        <f t="shared" si="346"/>
        <v/>
      </c>
      <c r="IX11" s="2" t="str">
        <f t="shared" si="346"/>
        <v/>
      </c>
      <c r="IY11" s="2" t="str">
        <f t="shared" si="346"/>
        <v/>
      </c>
      <c r="IZ11" s="2" t="str">
        <f t="shared" si="346"/>
        <v/>
      </c>
      <c r="JA11" s="2" t="str">
        <f t="shared" si="346"/>
        <v/>
      </c>
      <c r="JB11" s="2" t="str">
        <f t="shared" si="346"/>
        <v/>
      </c>
      <c r="JC11" s="2" t="str">
        <f t="shared" si="346"/>
        <v/>
      </c>
      <c r="JD11" s="2" t="str">
        <f t="shared" si="346"/>
        <v/>
      </c>
      <c r="JE11" s="2" t="str">
        <f t="shared" si="346"/>
        <v/>
      </c>
      <c r="JF11" s="2" t="str">
        <f t="shared" si="346"/>
        <v/>
      </c>
      <c r="JG11" s="2" t="str">
        <f t="shared" si="346"/>
        <v/>
      </c>
      <c r="JH11" s="2" t="str">
        <f t="shared" si="346"/>
        <v/>
      </c>
      <c r="JI11" s="2" t="str">
        <f t="shared" si="346"/>
        <v/>
      </c>
      <c r="JJ11" s="2" t="str">
        <f t="shared" si="346"/>
        <v/>
      </c>
      <c r="JK11" s="2" t="str">
        <f t="shared" si="346"/>
        <v/>
      </c>
      <c r="JL11" s="2" t="str">
        <f t="shared" si="346"/>
        <v/>
      </c>
      <c r="JM11" s="2" t="str">
        <f t="shared" si="346"/>
        <v/>
      </c>
      <c r="JN11" s="2" t="str">
        <f t="shared" si="346"/>
        <v/>
      </c>
      <c r="JO11" s="2" t="str">
        <f t="shared" si="346"/>
        <v/>
      </c>
      <c r="JP11" s="2" t="str">
        <f t="shared" si="346"/>
        <v/>
      </c>
      <c r="JQ11" s="2" t="str">
        <f t="shared" si="346"/>
        <v/>
      </c>
      <c r="JR11" s="2" t="str">
        <f t="shared" si="346"/>
        <v/>
      </c>
      <c r="JS11" s="2" t="str">
        <f t="shared" si="346"/>
        <v/>
      </c>
      <c r="JT11" s="2" t="str">
        <f t="shared" si="346"/>
        <v/>
      </c>
      <c r="JU11" s="2" t="str">
        <f t="shared" si="346"/>
        <v/>
      </c>
      <c r="JV11" s="2" t="str">
        <f t="shared" si="346"/>
        <v/>
      </c>
      <c r="JW11" s="2" t="str">
        <f t="shared" si="346"/>
        <v/>
      </c>
      <c r="JX11" s="2" t="str">
        <f t="shared" si="346"/>
        <v/>
      </c>
      <c r="JY11" s="2" t="str">
        <f t="shared" si="346"/>
        <v/>
      </c>
      <c r="JZ11" s="2" t="str">
        <f t="shared" si="346"/>
        <v/>
      </c>
      <c r="KA11" s="2" t="str">
        <f t="shared" si="346"/>
        <v/>
      </c>
      <c r="KB11" s="2" t="str">
        <f t="shared" si="346"/>
        <v/>
      </c>
      <c r="KC11" s="2" t="str">
        <f t="shared" si="346"/>
        <v/>
      </c>
      <c r="KD11" s="2" t="str">
        <f t="shared" si="346"/>
        <v/>
      </c>
      <c r="KE11" s="2" t="str">
        <f t="shared" ref="KE11:MP11" si="347">IF(AND(KE9=ODD(KE9),KE7="L"),"oui","")</f>
        <v/>
      </c>
      <c r="KF11" s="2" t="str">
        <f t="shared" si="347"/>
        <v/>
      </c>
      <c r="KG11" s="2" t="str">
        <f t="shared" si="347"/>
        <v/>
      </c>
      <c r="KH11" s="2" t="str">
        <f t="shared" si="347"/>
        <v/>
      </c>
      <c r="KI11" s="2" t="str">
        <f t="shared" si="347"/>
        <v/>
      </c>
      <c r="KJ11" s="2" t="str">
        <f t="shared" si="347"/>
        <v/>
      </c>
      <c r="KK11" s="2" t="str">
        <f t="shared" si="347"/>
        <v/>
      </c>
      <c r="KL11" s="2" t="str">
        <f t="shared" si="347"/>
        <v/>
      </c>
      <c r="KM11" s="2" t="str">
        <f t="shared" si="347"/>
        <v/>
      </c>
      <c r="KN11" s="2" t="str">
        <f t="shared" si="347"/>
        <v/>
      </c>
      <c r="KO11" s="2" t="str">
        <f t="shared" si="347"/>
        <v/>
      </c>
      <c r="KP11" s="2" t="str">
        <f t="shared" si="347"/>
        <v/>
      </c>
      <c r="KQ11" s="2" t="str">
        <f t="shared" si="347"/>
        <v/>
      </c>
      <c r="KR11" s="2" t="str">
        <f t="shared" si="347"/>
        <v/>
      </c>
      <c r="KS11" s="2" t="str">
        <f t="shared" si="347"/>
        <v/>
      </c>
      <c r="KT11" s="2" t="str">
        <f t="shared" si="347"/>
        <v/>
      </c>
      <c r="KU11" s="2" t="str">
        <f t="shared" si="347"/>
        <v/>
      </c>
      <c r="KV11" s="2" t="str">
        <f t="shared" si="347"/>
        <v/>
      </c>
      <c r="KW11" s="2" t="str">
        <f t="shared" si="347"/>
        <v/>
      </c>
      <c r="KX11" s="2" t="str">
        <f t="shared" si="347"/>
        <v/>
      </c>
      <c r="KY11" s="2" t="str">
        <f t="shared" si="347"/>
        <v/>
      </c>
      <c r="KZ11" s="2" t="str">
        <f t="shared" si="347"/>
        <v/>
      </c>
      <c r="LA11" s="2" t="str">
        <f t="shared" si="347"/>
        <v/>
      </c>
      <c r="LB11" s="2" t="str">
        <f t="shared" si="347"/>
        <v/>
      </c>
      <c r="LC11" s="2" t="str">
        <f t="shared" si="347"/>
        <v/>
      </c>
      <c r="LD11" s="2" t="str">
        <f t="shared" si="347"/>
        <v/>
      </c>
      <c r="LE11" s="2" t="str">
        <f t="shared" si="347"/>
        <v/>
      </c>
      <c r="LF11" s="2" t="str">
        <f t="shared" si="347"/>
        <v/>
      </c>
      <c r="LG11" s="2" t="str">
        <f t="shared" si="347"/>
        <v/>
      </c>
      <c r="LH11" s="2" t="str">
        <f t="shared" si="347"/>
        <v/>
      </c>
      <c r="LI11" s="2" t="str">
        <f t="shared" si="347"/>
        <v/>
      </c>
      <c r="LJ11" s="2" t="str">
        <f t="shared" si="347"/>
        <v/>
      </c>
      <c r="LK11" s="2" t="str">
        <f t="shared" si="347"/>
        <v/>
      </c>
      <c r="LL11" s="2" t="str">
        <f t="shared" si="347"/>
        <v/>
      </c>
      <c r="LM11" s="2" t="str">
        <f t="shared" si="347"/>
        <v/>
      </c>
      <c r="LN11" s="2" t="str">
        <f t="shared" si="347"/>
        <v/>
      </c>
      <c r="LO11" s="2" t="str">
        <f t="shared" si="347"/>
        <v/>
      </c>
      <c r="LP11" s="2" t="str">
        <f t="shared" si="347"/>
        <v/>
      </c>
      <c r="LQ11" s="2" t="str">
        <f t="shared" si="347"/>
        <v/>
      </c>
      <c r="LR11" s="2" t="str">
        <f t="shared" si="347"/>
        <v/>
      </c>
      <c r="LS11" s="2" t="str">
        <f t="shared" si="347"/>
        <v/>
      </c>
      <c r="LT11" s="2" t="str">
        <f t="shared" si="347"/>
        <v/>
      </c>
      <c r="LU11" s="2" t="str">
        <f t="shared" si="347"/>
        <v/>
      </c>
      <c r="LV11" s="2" t="str">
        <f t="shared" si="347"/>
        <v/>
      </c>
      <c r="LW11" s="2" t="str">
        <f t="shared" si="347"/>
        <v/>
      </c>
      <c r="LX11" s="2" t="str">
        <f t="shared" si="347"/>
        <v/>
      </c>
      <c r="LY11" s="2" t="str">
        <f t="shared" si="347"/>
        <v/>
      </c>
      <c r="LZ11" s="2" t="str">
        <f t="shared" si="347"/>
        <v/>
      </c>
      <c r="MA11" s="2" t="str">
        <f t="shared" si="347"/>
        <v/>
      </c>
      <c r="MB11" s="2" t="str">
        <f t="shared" si="347"/>
        <v/>
      </c>
      <c r="MC11" s="2" t="str">
        <f t="shared" si="347"/>
        <v/>
      </c>
      <c r="MD11" s="2" t="str">
        <f t="shared" si="347"/>
        <v/>
      </c>
      <c r="ME11" s="2" t="str">
        <f t="shared" si="347"/>
        <v/>
      </c>
      <c r="MF11" s="2" t="str">
        <f t="shared" si="347"/>
        <v/>
      </c>
      <c r="MG11" s="2" t="str">
        <f t="shared" si="347"/>
        <v/>
      </c>
      <c r="MH11" s="2" t="str">
        <f t="shared" si="347"/>
        <v/>
      </c>
      <c r="MI11" s="2" t="str">
        <f t="shared" si="347"/>
        <v/>
      </c>
      <c r="MJ11" s="2" t="str">
        <f t="shared" si="347"/>
        <v/>
      </c>
      <c r="MK11" s="2" t="str">
        <f t="shared" si="347"/>
        <v/>
      </c>
      <c r="ML11" s="2" t="str">
        <f t="shared" si="347"/>
        <v/>
      </c>
      <c r="MM11" s="2" t="str">
        <f t="shared" si="347"/>
        <v/>
      </c>
      <c r="MN11" s="2" t="str">
        <f t="shared" si="347"/>
        <v/>
      </c>
      <c r="MO11" s="2" t="str">
        <f t="shared" si="347"/>
        <v/>
      </c>
      <c r="MP11" s="2" t="str">
        <f t="shared" si="347"/>
        <v/>
      </c>
      <c r="MQ11" s="2" t="str">
        <f t="shared" ref="MQ11:NF11" si="348">IF(AND(MQ9=ODD(MQ9),MQ7="L"),"oui","")</f>
        <v/>
      </c>
      <c r="MR11" s="2" t="str">
        <f t="shared" si="348"/>
        <v/>
      </c>
      <c r="MS11" s="2" t="str">
        <f t="shared" si="348"/>
        <v/>
      </c>
      <c r="MT11" s="2" t="str">
        <f t="shared" si="348"/>
        <v/>
      </c>
      <c r="MU11" s="2" t="str">
        <f t="shared" si="348"/>
        <v/>
      </c>
      <c r="MV11" s="2" t="str">
        <f t="shared" si="348"/>
        <v/>
      </c>
      <c r="MW11" s="2" t="str">
        <f t="shared" si="348"/>
        <v/>
      </c>
      <c r="MX11" s="2" t="str">
        <f t="shared" si="348"/>
        <v/>
      </c>
      <c r="MY11" s="2" t="str">
        <f t="shared" si="348"/>
        <v/>
      </c>
      <c r="MZ11" s="2" t="str">
        <f t="shared" si="348"/>
        <v/>
      </c>
      <c r="NA11" s="2" t="str">
        <f t="shared" si="348"/>
        <v/>
      </c>
      <c r="NB11" s="2" t="str">
        <f t="shared" si="348"/>
        <v/>
      </c>
      <c r="NC11" s="2" t="str">
        <f t="shared" si="348"/>
        <v/>
      </c>
      <c r="ND11" s="2" t="str">
        <f t="shared" si="348"/>
        <v/>
      </c>
      <c r="NE11" s="2" t="str">
        <f t="shared" si="348"/>
        <v/>
      </c>
      <c r="NF11" s="2" t="str">
        <f t="shared" si="348"/>
        <v/>
      </c>
    </row>
    <row r="12" spans="1:457" s="3" customFormat="1" ht="39" customHeight="1" thickTop="1" x14ac:dyDescent="0.25">
      <c r="A12" s="46" t="s">
        <v>42</v>
      </c>
      <c r="B12" s="79" t="s">
        <v>2</v>
      </c>
      <c r="C12" s="42"/>
      <c r="D12" s="42"/>
      <c r="E12" s="63"/>
      <c r="F12" s="63" t="s">
        <v>59</v>
      </c>
      <c r="G12" s="63" t="s">
        <v>59</v>
      </c>
      <c r="H12" s="63" t="s">
        <v>59</v>
      </c>
      <c r="I12" s="63" t="s">
        <v>59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</row>
    <row r="13" spans="1:457" s="3" customFormat="1" ht="39" customHeight="1" thickBot="1" x14ac:dyDescent="0.3">
      <c r="A13" s="46" t="s">
        <v>42</v>
      </c>
      <c r="B13" s="78"/>
      <c r="C13" s="43"/>
      <c r="D13" s="43"/>
      <c r="E13" s="2"/>
      <c r="F13" s="2" t="s">
        <v>59</v>
      </c>
      <c r="G13" s="2"/>
      <c r="H13" s="2" t="s">
        <v>59</v>
      </c>
      <c r="I13" s="2" t="s">
        <v>59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</row>
    <row r="14" spans="1:457" s="3" customFormat="1" ht="39" customHeight="1" thickTop="1" x14ac:dyDescent="0.25">
      <c r="A14" s="46" t="s">
        <v>42</v>
      </c>
      <c r="B14" s="79" t="s">
        <v>3</v>
      </c>
      <c r="C14" s="42"/>
      <c r="D14" s="4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 t="s">
        <v>59</v>
      </c>
      <c r="AV14" s="63" t="s">
        <v>59</v>
      </c>
      <c r="AW14" s="63" t="s">
        <v>59</v>
      </c>
      <c r="AX14" s="63" t="s">
        <v>59</v>
      </c>
      <c r="AY14" s="63" t="s">
        <v>59</v>
      </c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63"/>
      <c r="KJ14" s="63"/>
      <c r="KK14" s="63"/>
      <c r="KL14" s="63"/>
      <c r="KM14" s="63"/>
      <c r="KN14" s="63"/>
      <c r="KO14" s="63"/>
      <c r="KP14" s="63"/>
      <c r="KQ14" s="63"/>
      <c r="KR14" s="63"/>
      <c r="KS14" s="63"/>
      <c r="KT14" s="63"/>
      <c r="KU14" s="63"/>
      <c r="KV14" s="63"/>
      <c r="KW14" s="63"/>
      <c r="KX14" s="63"/>
      <c r="KY14" s="63"/>
      <c r="KZ14" s="63"/>
      <c r="LA14" s="63"/>
      <c r="LB14" s="63"/>
      <c r="LC14" s="63"/>
      <c r="LD14" s="63"/>
      <c r="LE14" s="63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  <c r="LZ14" s="63"/>
      <c r="MA14" s="63"/>
      <c r="MB14" s="63"/>
      <c r="MC14" s="63"/>
      <c r="MD14" s="63"/>
      <c r="ME14" s="63"/>
      <c r="MF14" s="63"/>
      <c r="MG14" s="63"/>
      <c r="MH14" s="63"/>
      <c r="MI14" s="63"/>
      <c r="MJ14" s="63"/>
      <c r="MK14" s="63"/>
      <c r="ML14" s="63"/>
      <c r="MM14" s="63"/>
      <c r="MN14" s="63"/>
      <c r="MO14" s="63"/>
      <c r="MP14" s="63"/>
      <c r="MQ14" s="63"/>
      <c r="MR14" s="63"/>
      <c r="MS14" s="63"/>
      <c r="MT14" s="63"/>
      <c r="MU14" s="63"/>
      <c r="MV14" s="63"/>
      <c r="MW14" s="63"/>
      <c r="MX14" s="63"/>
      <c r="MY14" s="63"/>
      <c r="MZ14" s="63"/>
      <c r="NA14" s="63"/>
      <c r="NB14" s="63"/>
      <c r="NC14" s="63"/>
      <c r="ND14" s="63"/>
      <c r="NE14" s="63"/>
      <c r="NF14" s="63"/>
    </row>
    <row r="15" spans="1:457" s="3" customFormat="1" ht="39" customHeight="1" thickBot="1" x14ac:dyDescent="0.3">
      <c r="A15" s="46" t="s">
        <v>42</v>
      </c>
      <c r="B15" s="78"/>
      <c r="C15" s="43"/>
      <c r="D15" s="4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 t="s">
        <v>59</v>
      </c>
      <c r="AV15" s="2" t="s">
        <v>59</v>
      </c>
      <c r="AW15" s="2"/>
      <c r="AX15" s="2" t="s">
        <v>59</v>
      </c>
      <c r="AY15" s="2" t="s">
        <v>59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</row>
    <row r="16" spans="1:457" s="3" customFormat="1" ht="39" customHeight="1" thickTop="1" x14ac:dyDescent="0.25">
      <c r="A16" s="46" t="s">
        <v>42</v>
      </c>
      <c r="B16" s="79" t="s">
        <v>4</v>
      </c>
      <c r="C16" s="42"/>
      <c r="D16" s="42"/>
      <c r="E16" s="63"/>
      <c r="F16" s="63" t="s">
        <v>59</v>
      </c>
      <c r="G16" s="63" t="s">
        <v>59</v>
      </c>
      <c r="H16" s="63" t="s">
        <v>59</v>
      </c>
      <c r="I16" s="63" t="s">
        <v>59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 t="s">
        <v>59</v>
      </c>
      <c r="BC16" s="63" t="s">
        <v>59</v>
      </c>
      <c r="BD16" s="63" t="s">
        <v>59</v>
      </c>
      <c r="BE16" s="63" t="s">
        <v>59</v>
      </c>
      <c r="BF16" s="63" t="s">
        <v>59</v>
      </c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  <c r="KM16" s="63"/>
      <c r="KN16" s="63"/>
      <c r="KO16" s="63"/>
      <c r="KP16" s="63"/>
      <c r="KQ16" s="63"/>
      <c r="KR16" s="63"/>
      <c r="KS16" s="63"/>
      <c r="KT16" s="63"/>
      <c r="KU16" s="63"/>
      <c r="KV16" s="63"/>
      <c r="KW16" s="63"/>
      <c r="KX16" s="63"/>
      <c r="KY16" s="63"/>
      <c r="KZ16" s="63"/>
      <c r="LA16" s="63"/>
      <c r="LB16" s="63"/>
      <c r="LC16" s="63"/>
      <c r="LD16" s="63"/>
      <c r="LE16" s="63"/>
      <c r="LF16" s="63"/>
      <c r="LG16" s="63"/>
      <c r="LH16" s="63"/>
      <c r="LI16" s="63"/>
      <c r="LJ16" s="63"/>
      <c r="LK16" s="63"/>
      <c r="LL16" s="63"/>
      <c r="LM16" s="63"/>
      <c r="LN16" s="63"/>
      <c r="LO16" s="63"/>
      <c r="LP16" s="63"/>
      <c r="LQ16" s="63"/>
      <c r="LR16" s="63"/>
      <c r="LS16" s="63"/>
      <c r="LT16" s="63"/>
      <c r="LU16" s="63"/>
      <c r="LV16" s="63"/>
      <c r="LW16" s="63"/>
      <c r="LX16" s="63"/>
      <c r="LY16" s="63"/>
      <c r="LZ16" s="63"/>
      <c r="MA16" s="63"/>
      <c r="MB16" s="63"/>
      <c r="MC16" s="63"/>
      <c r="MD16" s="63"/>
      <c r="ME16" s="63"/>
      <c r="MF16" s="63"/>
      <c r="MG16" s="63"/>
      <c r="MH16" s="63"/>
      <c r="MI16" s="63"/>
      <c r="MJ16" s="63"/>
      <c r="MK16" s="63"/>
      <c r="ML16" s="63"/>
      <c r="MM16" s="63"/>
      <c r="MN16" s="63"/>
      <c r="MO16" s="63"/>
      <c r="MP16" s="63"/>
      <c r="MQ16" s="63"/>
      <c r="MR16" s="63"/>
      <c r="MS16" s="63"/>
      <c r="MT16" s="63"/>
      <c r="MU16" s="63"/>
      <c r="MV16" s="63"/>
      <c r="MW16" s="63"/>
      <c r="MX16" s="63"/>
      <c r="MY16" s="63"/>
      <c r="MZ16" s="63"/>
      <c r="NA16" s="63"/>
      <c r="NB16" s="63"/>
      <c r="NC16" s="63"/>
      <c r="ND16" s="63"/>
      <c r="NE16" s="63"/>
      <c r="NF16" s="63"/>
    </row>
    <row r="17" spans="1:370" s="3" customFormat="1" ht="39" customHeight="1" thickBot="1" x14ac:dyDescent="0.3">
      <c r="A17" s="46" t="s">
        <v>42</v>
      </c>
      <c r="B17" s="78"/>
      <c r="C17" s="43"/>
      <c r="D17" s="43"/>
      <c r="E17" s="2"/>
      <c r="F17" s="2" t="s">
        <v>59</v>
      </c>
      <c r="G17" s="2"/>
      <c r="H17" s="2" t="s">
        <v>59</v>
      </c>
      <c r="I17" s="2" t="s">
        <v>59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 t="s">
        <v>59</v>
      </c>
      <c r="BC17" s="2" t="s">
        <v>59</v>
      </c>
      <c r="BD17" s="2" t="s">
        <v>59</v>
      </c>
      <c r="BE17" s="2" t="s">
        <v>59</v>
      </c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</row>
    <row r="18" spans="1:370" s="3" customFormat="1" ht="39" customHeight="1" thickTop="1" x14ac:dyDescent="0.25">
      <c r="A18" s="46" t="s">
        <v>42</v>
      </c>
      <c r="B18" s="79" t="s">
        <v>5</v>
      </c>
      <c r="C18" s="42"/>
      <c r="D18" s="4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 t="s">
        <v>59</v>
      </c>
      <c r="BC18" s="63" t="s">
        <v>59</v>
      </c>
      <c r="BD18" s="63" t="s">
        <v>59</v>
      </c>
      <c r="BE18" s="63" t="s">
        <v>59</v>
      </c>
      <c r="BF18" s="63" t="s">
        <v>59</v>
      </c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63"/>
      <c r="IZ18" s="63"/>
      <c r="JA18" s="63"/>
      <c r="JB18" s="63"/>
      <c r="JC18" s="63"/>
      <c r="JD18" s="63"/>
      <c r="JE18" s="63"/>
      <c r="JF18" s="63"/>
      <c r="JG18" s="63"/>
      <c r="JH18" s="63"/>
      <c r="JI18" s="63"/>
      <c r="JJ18" s="63"/>
      <c r="JK18" s="63"/>
      <c r="JL18" s="63"/>
      <c r="JM18" s="63"/>
      <c r="JN18" s="63"/>
      <c r="JO18" s="63"/>
      <c r="JP18" s="63"/>
      <c r="JQ18" s="63"/>
      <c r="JR18" s="63"/>
      <c r="JS18" s="63"/>
      <c r="JT18" s="63"/>
      <c r="JU18" s="63"/>
      <c r="JV18" s="63"/>
      <c r="JW18" s="63"/>
      <c r="JX18" s="63"/>
      <c r="JY18" s="63"/>
      <c r="JZ18" s="63"/>
      <c r="KA18" s="63"/>
      <c r="KB18" s="63"/>
      <c r="KC18" s="63"/>
      <c r="KD18" s="63"/>
      <c r="KE18" s="63"/>
      <c r="KF18" s="63"/>
      <c r="KG18" s="63"/>
      <c r="KH18" s="63"/>
      <c r="KI18" s="63"/>
      <c r="KJ18" s="63"/>
      <c r="KK18" s="63"/>
      <c r="KL18" s="63"/>
      <c r="KM18" s="63"/>
      <c r="KN18" s="63"/>
      <c r="KO18" s="63"/>
      <c r="KP18" s="63"/>
      <c r="KQ18" s="63"/>
      <c r="KR18" s="63"/>
      <c r="KS18" s="63"/>
      <c r="KT18" s="63"/>
      <c r="KU18" s="63"/>
      <c r="KV18" s="63"/>
      <c r="KW18" s="63"/>
      <c r="KX18" s="63"/>
      <c r="KY18" s="63"/>
      <c r="KZ18" s="63"/>
      <c r="LA18" s="63"/>
      <c r="LB18" s="63"/>
      <c r="LC18" s="63"/>
      <c r="LD18" s="63"/>
      <c r="LE18" s="63"/>
      <c r="LF18" s="63"/>
      <c r="LG18" s="63"/>
      <c r="LH18" s="63"/>
      <c r="LI18" s="63"/>
      <c r="LJ18" s="63"/>
      <c r="LK18" s="63"/>
      <c r="LL18" s="63"/>
      <c r="LM18" s="63"/>
      <c r="LN18" s="63"/>
      <c r="LO18" s="63"/>
      <c r="LP18" s="63"/>
      <c r="LQ18" s="63"/>
      <c r="LR18" s="63"/>
      <c r="LS18" s="63"/>
      <c r="LT18" s="63"/>
      <c r="LU18" s="63"/>
      <c r="LV18" s="63"/>
      <c r="LW18" s="63"/>
      <c r="LX18" s="63"/>
      <c r="LY18" s="63"/>
      <c r="LZ18" s="63"/>
      <c r="MA18" s="63"/>
      <c r="MB18" s="63"/>
      <c r="MC18" s="63"/>
      <c r="MD18" s="63"/>
      <c r="ME18" s="63"/>
      <c r="MF18" s="63"/>
      <c r="MG18" s="63"/>
      <c r="MH18" s="63"/>
      <c r="MI18" s="63"/>
      <c r="MJ18" s="63"/>
      <c r="MK18" s="63"/>
      <c r="ML18" s="63"/>
      <c r="MM18" s="63"/>
      <c r="MN18" s="63"/>
      <c r="MO18" s="63"/>
      <c r="MP18" s="63"/>
      <c r="MQ18" s="63"/>
      <c r="MR18" s="63"/>
      <c r="MS18" s="63"/>
      <c r="MT18" s="63"/>
      <c r="MU18" s="63"/>
      <c r="MV18" s="63"/>
      <c r="MW18" s="63"/>
      <c r="MX18" s="63"/>
      <c r="MY18" s="63"/>
      <c r="MZ18" s="63"/>
      <c r="NA18" s="63"/>
      <c r="NB18" s="63"/>
      <c r="NC18" s="63"/>
      <c r="ND18" s="63"/>
      <c r="NE18" s="63"/>
      <c r="NF18" s="63"/>
    </row>
    <row r="19" spans="1:370" s="3" customFormat="1" ht="39" customHeight="1" thickBot="1" x14ac:dyDescent="0.3">
      <c r="A19" s="46" t="s">
        <v>42</v>
      </c>
      <c r="B19" s="78"/>
      <c r="C19" s="43"/>
      <c r="D19" s="4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 t="s">
        <v>59</v>
      </c>
      <c r="BC19" s="2" t="s">
        <v>59</v>
      </c>
      <c r="BD19" s="2"/>
      <c r="BE19" s="2" t="s">
        <v>59</v>
      </c>
      <c r="BF19" s="2" t="s">
        <v>59</v>
      </c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</row>
    <row r="20" spans="1:370" s="3" customFormat="1" ht="39" customHeight="1" thickTop="1" x14ac:dyDescent="0.25">
      <c r="A20" s="46" t="s">
        <v>42</v>
      </c>
      <c r="B20" s="79" t="s">
        <v>6</v>
      </c>
      <c r="C20" s="42"/>
      <c r="D20" s="42"/>
      <c r="E20" s="63"/>
      <c r="F20" s="63" t="s">
        <v>59</v>
      </c>
      <c r="G20" s="63" t="s">
        <v>59</v>
      </c>
      <c r="H20" s="63" t="s">
        <v>59</v>
      </c>
      <c r="I20" s="63" t="s">
        <v>59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 t="s">
        <v>59</v>
      </c>
      <c r="AV20" s="63" t="s">
        <v>59</v>
      </c>
      <c r="AW20" s="63" t="s">
        <v>59</v>
      </c>
      <c r="AX20" s="63" t="s">
        <v>59</v>
      </c>
      <c r="AY20" s="63" t="s">
        <v>59</v>
      </c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 t="s">
        <v>59</v>
      </c>
      <c r="EB20" s="63"/>
      <c r="EC20" s="63" t="s">
        <v>59</v>
      </c>
      <c r="ED20" s="63"/>
      <c r="EE20" s="63" t="s">
        <v>59</v>
      </c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  <c r="IY20" s="63"/>
      <c r="IZ20" s="63"/>
      <c r="JA20" s="63"/>
      <c r="JB20" s="63"/>
      <c r="JC20" s="63"/>
      <c r="JD20" s="63"/>
      <c r="JE20" s="63"/>
      <c r="JF20" s="63"/>
      <c r="JG20" s="63"/>
      <c r="JH20" s="63"/>
      <c r="JI20" s="63"/>
      <c r="JJ20" s="63"/>
      <c r="JK20" s="63"/>
      <c r="JL20" s="63"/>
      <c r="JM20" s="63"/>
      <c r="JN20" s="63"/>
      <c r="JO20" s="63"/>
      <c r="JP20" s="63"/>
      <c r="JQ20" s="63"/>
      <c r="JR20" s="63"/>
      <c r="JS20" s="63"/>
      <c r="JT20" s="63"/>
      <c r="JU20" s="63"/>
      <c r="JV20" s="63"/>
      <c r="JW20" s="63"/>
      <c r="JX20" s="63"/>
      <c r="JY20" s="63"/>
      <c r="JZ20" s="63"/>
      <c r="KA20" s="63"/>
      <c r="KB20" s="63"/>
      <c r="KC20" s="63"/>
      <c r="KD20" s="63"/>
      <c r="KE20" s="63"/>
      <c r="KF20" s="63"/>
      <c r="KG20" s="63"/>
      <c r="KH20" s="63"/>
      <c r="KI20" s="63"/>
      <c r="KJ20" s="63"/>
      <c r="KK20" s="63"/>
      <c r="KL20" s="63"/>
      <c r="KM20" s="63"/>
      <c r="KN20" s="63"/>
      <c r="KO20" s="63"/>
      <c r="KP20" s="63"/>
      <c r="KQ20" s="63"/>
      <c r="KR20" s="63"/>
      <c r="KS20" s="63"/>
      <c r="KT20" s="63"/>
      <c r="KU20" s="63"/>
      <c r="KV20" s="63"/>
      <c r="KW20" s="63"/>
      <c r="KX20" s="63"/>
      <c r="KY20" s="63"/>
      <c r="KZ20" s="63"/>
      <c r="LA20" s="63"/>
      <c r="LB20" s="63"/>
      <c r="LC20" s="63"/>
      <c r="LD20" s="63"/>
      <c r="LE20" s="63"/>
      <c r="LF20" s="63"/>
      <c r="LG20" s="63"/>
      <c r="LH20" s="63"/>
      <c r="LI20" s="63"/>
      <c r="LJ20" s="63"/>
      <c r="LK20" s="63"/>
      <c r="LL20" s="63"/>
      <c r="LM20" s="63"/>
      <c r="LN20" s="63"/>
      <c r="LO20" s="63"/>
      <c r="LP20" s="63"/>
      <c r="LQ20" s="63"/>
      <c r="LR20" s="63"/>
      <c r="LS20" s="63"/>
      <c r="LT20" s="63"/>
      <c r="LU20" s="63"/>
      <c r="LV20" s="63"/>
      <c r="LW20" s="63"/>
      <c r="LX20" s="63"/>
      <c r="LY20" s="63"/>
      <c r="LZ20" s="63"/>
      <c r="MA20" s="63"/>
      <c r="MB20" s="63"/>
      <c r="MC20" s="63"/>
      <c r="MD20" s="63"/>
      <c r="ME20" s="63"/>
      <c r="MF20" s="63"/>
      <c r="MG20" s="63"/>
      <c r="MH20" s="63"/>
      <c r="MI20" s="63"/>
      <c r="MJ20" s="63"/>
      <c r="MK20" s="63"/>
      <c r="ML20" s="63"/>
      <c r="MM20" s="63"/>
      <c r="MN20" s="63"/>
      <c r="MO20" s="63"/>
      <c r="MP20" s="63"/>
      <c r="MQ20" s="63"/>
      <c r="MR20" s="63"/>
      <c r="MS20" s="63"/>
      <c r="MT20" s="63"/>
      <c r="MU20" s="63"/>
      <c r="MV20" s="63"/>
      <c r="MW20" s="63"/>
      <c r="MX20" s="63"/>
      <c r="MY20" s="63"/>
      <c r="MZ20" s="63"/>
      <c r="NA20" s="63"/>
      <c r="NB20" s="63"/>
      <c r="NC20" s="63"/>
      <c r="ND20" s="63"/>
      <c r="NE20" s="63"/>
      <c r="NF20" s="63"/>
    </row>
    <row r="21" spans="1:370" s="3" customFormat="1" ht="39" customHeight="1" thickBot="1" x14ac:dyDescent="0.3">
      <c r="A21" s="46" t="s">
        <v>42</v>
      </c>
      <c r="B21" s="78"/>
      <c r="C21" s="43"/>
      <c r="D21" s="43"/>
      <c r="E21" s="2"/>
      <c r="F21" s="2" t="s">
        <v>59</v>
      </c>
      <c r="G21" s="2" t="s">
        <v>59</v>
      </c>
      <c r="H21" s="2" t="s">
        <v>59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 t="s">
        <v>59</v>
      </c>
      <c r="AV21" s="2" t="s">
        <v>59</v>
      </c>
      <c r="AW21" s="2" t="s">
        <v>59</v>
      </c>
      <c r="AX21" s="2" t="s">
        <v>59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 t="s">
        <v>59</v>
      </c>
      <c r="EB21" s="2"/>
      <c r="EC21" s="2" t="s">
        <v>59</v>
      </c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</row>
    <row r="22" spans="1:370" s="3" customFormat="1" ht="39" customHeight="1" thickTop="1" x14ac:dyDescent="0.25">
      <c r="A22" s="48" t="s">
        <v>43</v>
      </c>
      <c r="B22" s="74" t="s">
        <v>7</v>
      </c>
      <c r="C22" s="42"/>
      <c r="D22" s="4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 t="s">
        <v>59</v>
      </c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 t="s">
        <v>59</v>
      </c>
      <c r="DY22" s="63"/>
      <c r="DZ22" s="63"/>
      <c r="EA22" s="63"/>
      <c r="EB22" s="63"/>
      <c r="EC22" s="63" t="s">
        <v>59</v>
      </c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  <c r="IY22" s="63"/>
      <c r="IZ22" s="63"/>
      <c r="JA22" s="63"/>
      <c r="JB22" s="63"/>
      <c r="JC22" s="63"/>
      <c r="JD22" s="63"/>
      <c r="JE22" s="63"/>
      <c r="JF22" s="63"/>
      <c r="JG22" s="63"/>
      <c r="JH22" s="63"/>
      <c r="JI22" s="63"/>
      <c r="JJ22" s="63"/>
      <c r="JK22" s="63"/>
      <c r="JL22" s="63"/>
      <c r="JM22" s="63"/>
      <c r="JN22" s="63"/>
      <c r="JO22" s="63"/>
      <c r="JP22" s="63"/>
      <c r="JQ22" s="63"/>
      <c r="JR22" s="63"/>
      <c r="JS22" s="63"/>
      <c r="JT22" s="63"/>
      <c r="JU22" s="63"/>
      <c r="JV22" s="63"/>
      <c r="JW22" s="63"/>
      <c r="JX22" s="63"/>
      <c r="JY22" s="63"/>
      <c r="JZ22" s="63"/>
      <c r="KA22" s="63"/>
      <c r="KB22" s="63"/>
      <c r="KC22" s="63"/>
      <c r="KD22" s="63"/>
      <c r="KE22" s="63"/>
      <c r="KF22" s="63"/>
      <c r="KG22" s="63"/>
      <c r="KH22" s="63"/>
      <c r="KI22" s="63"/>
      <c r="KJ22" s="63"/>
      <c r="KK22" s="63"/>
      <c r="KL22" s="63"/>
      <c r="KM22" s="63"/>
      <c r="KN22" s="63"/>
      <c r="KO22" s="63"/>
      <c r="KP22" s="63"/>
      <c r="KQ22" s="63"/>
      <c r="KR22" s="63"/>
      <c r="KS22" s="63"/>
      <c r="KT22" s="63"/>
      <c r="KU22" s="63"/>
      <c r="KV22" s="63"/>
      <c r="KW22" s="63"/>
      <c r="KX22" s="63"/>
      <c r="KY22" s="63"/>
      <c r="KZ22" s="63"/>
      <c r="LA22" s="63"/>
      <c r="LB22" s="63"/>
      <c r="LC22" s="63"/>
      <c r="LD22" s="63"/>
      <c r="LE22" s="63"/>
      <c r="LF22" s="63"/>
      <c r="LG22" s="63"/>
      <c r="LH22" s="63"/>
      <c r="LI22" s="63"/>
      <c r="LJ22" s="63"/>
      <c r="LK22" s="63"/>
      <c r="LL22" s="63"/>
      <c r="LM22" s="63"/>
      <c r="LN22" s="63"/>
      <c r="LO22" s="63"/>
      <c r="LP22" s="63"/>
      <c r="LQ22" s="63"/>
      <c r="LR22" s="63"/>
      <c r="LS22" s="63"/>
      <c r="LT22" s="63"/>
      <c r="LU22" s="63"/>
      <c r="LV22" s="63"/>
      <c r="LW22" s="63"/>
      <c r="LX22" s="63"/>
      <c r="LY22" s="63"/>
      <c r="LZ22" s="63"/>
      <c r="MA22" s="63"/>
      <c r="MB22" s="63"/>
      <c r="MC22" s="63"/>
      <c r="MD22" s="63"/>
      <c r="ME22" s="63"/>
      <c r="MF22" s="63"/>
      <c r="MG22" s="63"/>
      <c r="MH22" s="63"/>
      <c r="MI22" s="63"/>
      <c r="MJ22" s="63"/>
      <c r="MK22" s="63"/>
      <c r="ML22" s="63"/>
      <c r="MM22" s="63"/>
      <c r="MN22" s="63"/>
      <c r="MO22" s="63"/>
      <c r="MP22" s="63"/>
      <c r="MQ22" s="63"/>
      <c r="MR22" s="63"/>
      <c r="MS22" s="63"/>
      <c r="MT22" s="63"/>
      <c r="MU22" s="63"/>
      <c r="MV22" s="63"/>
      <c r="MW22" s="63"/>
      <c r="MX22" s="63"/>
      <c r="MY22" s="63"/>
      <c r="MZ22" s="63"/>
      <c r="NA22" s="63"/>
      <c r="NB22" s="63"/>
      <c r="NC22" s="63"/>
      <c r="ND22" s="63"/>
      <c r="NE22" s="63"/>
      <c r="NF22" s="63"/>
    </row>
    <row r="23" spans="1:370" s="3" customFormat="1" ht="39" customHeight="1" thickBot="1" x14ac:dyDescent="0.3">
      <c r="A23" s="48" t="s">
        <v>43</v>
      </c>
      <c r="B23" s="75"/>
      <c r="C23" s="43"/>
      <c r="D23" s="4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 t="s">
        <v>59</v>
      </c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 t="s">
        <v>59</v>
      </c>
      <c r="EB23" s="2"/>
      <c r="EC23" s="2" t="s">
        <v>59</v>
      </c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</row>
    <row r="24" spans="1:370" s="3" customFormat="1" ht="39" customHeight="1" thickTop="1" x14ac:dyDescent="0.25">
      <c r="A24" s="48" t="s">
        <v>43</v>
      </c>
      <c r="B24" s="74" t="s">
        <v>8</v>
      </c>
      <c r="C24" s="42"/>
      <c r="D24" s="4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  <c r="IW24" s="63"/>
      <c r="IX24" s="63"/>
      <c r="IY24" s="63"/>
      <c r="IZ24" s="63"/>
      <c r="JA24" s="63"/>
      <c r="JB24" s="63"/>
      <c r="JC24" s="63"/>
      <c r="JD24" s="63"/>
      <c r="JE24" s="63"/>
      <c r="JF24" s="63"/>
      <c r="JG24" s="63"/>
      <c r="JH24" s="63"/>
      <c r="JI24" s="63"/>
      <c r="JJ24" s="63"/>
      <c r="JK24" s="63"/>
      <c r="JL24" s="63"/>
      <c r="JM24" s="63"/>
      <c r="JN24" s="63"/>
      <c r="JO24" s="63"/>
      <c r="JP24" s="63"/>
      <c r="JQ24" s="63"/>
      <c r="JR24" s="63"/>
      <c r="JS24" s="63"/>
      <c r="JT24" s="63"/>
      <c r="JU24" s="63"/>
      <c r="JV24" s="63"/>
      <c r="JW24" s="63"/>
      <c r="JX24" s="63"/>
      <c r="JY24" s="63"/>
      <c r="JZ24" s="63"/>
      <c r="KA24" s="63"/>
      <c r="KB24" s="63"/>
      <c r="KC24" s="63"/>
      <c r="KD24" s="63"/>
      <c r="KE24" s="63"/>
      <c r="KF24" s="63"/>
      <c r="KG24" s="63"/>
      <c r="KH24" s="63"/>
      <c r="KI24" s="63"/>
      <c r="KJ24" s="63"/>
      <c r="KK24" s="63"/>
      <c r="KL24" s="63"/>
      <c r="KM24" s="63"/>
      <c r="KN24" s="63"/>
      <c r="KO24" s="63"/>
      <c r="KP24" s="63"/>
      <c r="KQ24" s="63"/>
      <c r="KR24" s="63"/>
      <c r="KS24" s="63"/>
      <c r="KT24" s="63"/>
      <c r="KU24" s="63"/>
      <c r="KV24" s="63"/>
      <c r="KW24" s="63"/>
      <c r="KX24" s="63"/>
      <c r="KY24" s="63"/>
      <c r="KZ24" s="63"/>
      <c r="LA24" s="63"/>
      <c r="LB24" s="63"/>
      <c r="LC24" s="63"/>
      <c r="LD24" s="63"/>
      <c r="LE24" s="63"/>
      <c r="LF24" s="63"/>
      <c r="LG24" s="63"/>
      <c r="LH24" s="63"/>
      <c r="LI24" s="63"/>
      <c r="LJ24" s="63"/>
      <c r="LK24" s="63"/>
      <c r="LL24" s="63"/>
      <c r="LM24" s="63"/>
      <c r="LN24" s="63"/>
      <c r="LO24" s="63"/>
      <c r="LP24" s="63"/>
      <c r="LQ24" s="63"/>
      <c r="LR24" s="63"/>
      <c r="LS24" s="63"/>
      <c r="LT24" s="63"/>
      <c r="LU24" s="63"/>
      <c r="LV24" s="63"/>
      <c r="LW24" s="63"/>
      <c r="LX24" s="63"/>
      <c r="LY24" s="63"/>
      <c r="LZ24" s="63"/>
      <c r="MA24" s="63"/>
      <c r="MB24" s="63"/>
      <c r="MC24" s="63"/>
      <c r="MD24" s="63"/>
      <c r="ME24" s="63"/>
      <c r="MF24" s="63"/>
      <c r="MG24" s="63"/>
      <c r="MH24" s="63"/>
      <c r="MI24" s="63"/>
      <c r="MJ24" s="63"/>
      <c r="MK24" s="63"/>
      <c r="ML24" s="63"/>
      <c r="MM24" s="63"/>
      <c r="MN24" s="63"/>
      <c r="MO24" s="63"/>
      <c r="MP24" s="63"/>
      <c r="MQ24" s="63"/>
      <c r="MR24" s="63"/>
      <c r="MS24" s="63"/>
      <c r="MT24" s="63"/>
      <c r="MU24" s="63"/>
      <c r="MV24" s="63"/>
      <c r="MW24" s="63"/>
      <c r="MX24" s="63"/>
      <c r="MY24" s="63"/>
      <c r="MZ24" s="63"/>
      <c r="NA24" s="63"/>
      <c r="NB24" s="63"/>
      <c r="NC24" s="63"/>
      <c r="ND24" s="63"/>
      <c r="NE24" s="63"/>
      <c r="NF24" s="63"/>
    </row>
    <row r="25" spans="1:370" s="3" customFormat="1" ht="39" customHeight="1" thickBot="1" x14ac:dyDescent="0.3">
      <c r="A25" s="48" t="s">
        <v>43</v>
      </c>
      <c r="B25" s="75"/>
      <c r="C25" s="43"/>
      <c r="D25" s="4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</row>
    <row r="26" spans="1:370" s="3" customFormat="1" ht="39" customHeight="1" thickTop="1" x14ac:dyDescent="0.25">
      <c r="A26" s="48" t="s">
        <v>43</v>
      </c>
      <c r="B26" s="74" t="s">
        <v>9</v>
      </c>
      <c r="C26" s="42"/>
      <c r="D26" s="4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  <c r="IW26" s="63"/>
      <c r="IX26" s="63"/>
      <c r="IY26" s="63"/>
      <c r="IZ26" s="63"/>
      <c r="JA26" s="63"/>
      <c r="JB26" s="63"/>
      <c r="JC26" s="63"/>
      <c r="JD26" s="63"/>
      <c r="JE26" s="63"/>
      <c r="JF26" s="63"/>
      <c r="JG26" s="63"/>
      <c r="JH26" s="63"/>
      <c r="JI26" s="63"/>
      <c r="JJ26" s="63"/>
      <c r="JK26" s="63"/>
      <c r="JL26" s="63"/>
      <c r="JM26" s="63"/>
      <c r="JN26" s="63"/>
      <c r="JO26" s="63"/>
      <c r="JP26" s="63"/>
      <c r="JQ26" s="63"/>
      <c r="JR26" s="63"/>
      <c r="JS26" s="63"/>
      <c r="JT26" s="63"/>
      <c r="JU26" s="63"/>
      <c r="JV26" s="63"/>
      <c r="JW26" s="63"/>
      <c r="JX26" s="63"/>
      <c r="JY26" s="63"/>
      <c r="JZ26" s="63"/>
      <c r="KA26" s="63"/>
      <c r="KB26" s="63"/>
      <c r="KC26" s="63"/>
      <c r="KD26" s="63"/>
      <c r="KE26" s="63"/>
      <c r="KF26" s="63"/>
      <c r="KG26" s="63"/>
      <c r="KH26" s="63"/>
      <c r="KI26" s="63"/>
      <c r="KJ26" s="63"/>
      <c r="KK26" s="63"/>
      <c r="KL26" s="63"/>
      <c r="KM26" s="63"/>
      <c r="KN26" s="63"/>
      <c r="KO26" s="63"/>
      <c r="KP26" s="63"/>
      <c r="KQ26" s="63"/>
      <c r="KR26" s="63"/>
      <c r="KS26" s="63"/>
      <c r="KT26" s="63"/>
      <c r="KU26" s="63"/>
      <c r="KV26" s="63"/>
      <c r="KW26" s="63"/>
      <c r="KX26" s="63"/>
      <c r="KY26" s="63"/>
      <c r="KZ26" s="63"/>
      <c r="LA26" s="63"/>
      <c r="LB26" s="63"/>
      <c r="LC26" s="63"/>
      <c r="LD26" s="63"/>
      <c r="LE26" s="63"/>
      <c r="LF26" s="63"/>
      <c r="LG26" s="63"/>
      <c r="LH26" s="63"/>
      <c r="LI26" s="63"/>
      <c r="LJ26" s="63"/>
      <c r="LK26" s="63"/>
      <c r="LL26" s="63"/>
      <c r="LM26" s="63"/>
      <c r="LN26" s="63"/>
      <c r="LO26" s="63"/>
      <c r="LP26" s="63"/>
      <c r="LQ26" s="63"/>
      <c r="LR26" s="63"/>
      <c r="LS26" s="63"/>
      <c r="LT26" s="63"/>
      <c r="LU26" s="63"/>
      <c r="LV26" s="63"/>
      <c r="LW26" s="63"/>
      <c r="LX26" s="63"/>
      <c r="LY26" s="63"/>
      <c r="LZ26" s="63"/>
      <c r="MA26" s="63"/>
      <c r="MB26" s="63"/>
      <c r="MC26" s="63"/>
      <c r="MD26" s="63"/>
      <c r="ME26" s="63"/>
      <c r="MF26" s="63"/>
      <c r="MG26" s="63"/>
      <c r="MH26" s="63"/>
      <c r="MI26" s="63"/>
      <c r="MJ26" s="63"/>
      <c r="MK26" s="63"/>
      <c r="ML26" s="63"/>
      <c r="MM26" s="63"/>
      <c r="MN26" s="63"/>
      <c r="MO26" s="63"/>
      <c r="MP26" s="63"/>
      <c r="MQ26" s="63"/>
      <c r="MR26" s="63"/>
      <c r="MS26" s="63"/>
      <c r="MT26" s="63"/>
      <c r="MU26" s="63"/>
      <c r="MV26" s="63"/>
      <c r="MW26" s="63"/>
      <c r="MX26" s="63"/>
      <c r="MY26" s="63"/>
      <c r="MZ26" s="63"/>
      <c r="NA26" s="63"/>
      <c r="NB26" s="63"/>
      <c r="NC26" s="63"/>
      <c r="ND26" s="63"/>
      <c r="NE26" s="63"/>
      <c r="NF26" s="63"/>
    </row>
    <row r="27" spans="1:370" s="3" customFormat="1" ht="39" customHeight="1" thickBot="1" x14ac:dyDescent="0.3">
      <c r="A27" s="48" t="s">
        <v>43</v>
      </c>
      <c r="B27" s="75"/>
      <c r="C27" s="43"/>
      <c r="D27" s="4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</row>
    <row r="28" spans="1:370" s="3" customFormat="1" ht="39" customHeight="1" thickTop="1" x14ac:dyDescent="0.25">
      <c r="A28" s="48" t="s">
        <v>43</v>
      </c>
      <c r="B28" s="74" t="s">
        <v>19</v>
      </c>
      <c r="C28" s="42"/>
      <c r="D28" s="4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63"/>
      <c r="IZ28" s="63"/>
      <c r="JA28" s="63"/>
      <c r="JB28" s="63"/>
      <c r="JC28" s="63"/>
      <c r="JD28" s="63"/>
      <c r="JE28" s="63"/>
      <c r="JF28" s="63"/>
      <c r="JG28" s="63"/>
      <c r="JH28" s="63"/>
      <c r="JI28" s="63"/>
      <c r="JJ28" s="63"/>
      <c r="JK28" s="63"/>
      <c r="JL28" s="63"/>
      <c r="JM28" s="63"/>
      <c r="JN28" s="63"/>
      <c r="JO28" s="63"/>
      <c r="JP28" s="63"/>
      <c r="JQ28" s="63"/>
      <c r="JR28" s="63"/>
      <c r="JS28" s="63"/>
      <c r="JT28" s="63"/>
      <c r="JU28" s="63"/>
      <c r="JV28" s="63"/>
      <c r="JW28" s="63"/>
      <c r="JX28" s="63"/>
      <c r="JY28" s="63"/>
      <c r="JZ28" s="63"/>
      <c r="KA28" s="63"/>
      <c r="KB28" s="63"/>
      <c r="KC28" s="63"/>
      <c r="KD28" s="63"/>
      <c r="KE28" s="63"/>
      <c r="KF28" s="63"/>
      <c r="KG28" s="63"/>
      <c r="KH28" s="63"/>
      <c r="KI28" s="63"/>
      <c r="KJ28" s="63"/>
      <c r="KK28" s="63"/>
      <c r="KL28" s="63"/>
      <c r="KM28" s="63"/>
      <c r="KN28" s="63"/>
      <c r="KO28" s="63"/>
      <c r="KP28" s="63"/>
      <c r="KQ28" s="63"/>
      <c r="KR28" s="63"/>
      <c r="KS28" s="63"/>
      <c r="KT28" s="63"/>
      <c r="KU28" s="63"/>
      <c r="KV28" s="63"/>
      <c r="KW28" s="63"/>
      <c r="KX28" s="63"/>
      <c r="KY28" s="63"/>
      <c r="KZ28" s="63"/>
      <c r="LA28" s="63"/>
      <c r="LB28" s="63"/>
      <c r="LC28" s="63"/>
      <c r="LD28" s="63"/>
      <c r="LE28" s="63"/>
      <c r="LF28" s="63"/>
      <c r="LG28" s="63"/>
      <c r="LH28" s="63"/>
      <c r="LI28" s="63"/>
      <c r="LJ28" s="63"/>
      <c r="LK28" s="63"/>
      <c r="LL28" s="63"/>
      <c r="LM28" s="63"/>
      <c r="LN28" s="63"/>
      <c r="LO28" s="63"/>
      <c r="LP28" s="63"/>
      <c r="LQ28" s="63"/>
      <c r="LR28" s="63"/>
      <c r="LS28" s="63"/>
      <c r="LT28" s="63"/>
      <c r="LU28" s="63"/>
      <c r="LV28" s="63"/>
      <c r="LW28" s="63"/>
      <c r="LX28" s="63"/>
      <c r="LY28" s="63"/>
      <c r="LZ28" s="63"/>
      <c r="MA28" s="63"/>
      <c r="MB28" s="63"/>
      <c r="MC28" s="63"/>
      <c r="MD28" s="63"/>
      <c r="ME28" s="63"/>
      <c r="MF28" s="63"/>
      <c r="MG28" s="63"/>
      <c r="MH28" s="63"/>
      <c r="MI28" s="63"/>
      <c r="MJ28" s="63"/>
      <c r="MK28" s="63"/>
      <c r="ML28" s="63"/>
      <c r="MM28" s="63"/>
      <c r="MN28" s="63"/>
      <c r="MO28" s="63"/>
      <c r="MP28" s="63"/>
      <c r="MQ28" s="63"/>
      <c r="MR28" s="63"/>
      <c r="MS28" s="63"/>
      <c r="MT28" s="63"/>
      <c r="MU28" s="63"/>
      <c r="MV28" s="63"/>
      <c r="MW28" s="63"/>
      <c r="MX28" s="63"/>
      <c r="MY28" s="63"/>
      <c r="MZ28" s="63"/>
      <c r="NA28" s="63"/>
      <c r="NB28" s="63"/>
      <c r="NC28" s="63"/>
      <c r="ND28" s="63"/>
      <c r="NE28" s="63"/>
      <c r="NF28" s="63"/>
    </row>
    <row r="29" spans="1:370" s="3" customFormat="1" ht="39" customHeight="1" thickBot="1" x14ac:dyDescent="0.3">
      <c r="A29" s="48" t="s">
        <v>43</v>
      </c>
      <c r="B29" s="75"/>
      <c r="C29" s="43"/>
      <c r="D29" s="4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</row>
    <row r="30" spans="1:370" s="3" customFormat="1" ht="39" customHeight="1" thickTop="1" x14ac:dyDescent="0.25">
      <c r="A30" s="48" t="s">
        <v>43</v>
      </c>
      <c r="B30" s="74" t="s">
        <v>10</v>
      </c>
      <c r="C30" s="42"/>
      <c r="D30" s="42"/>
      <c r="E30" s="63"/>
      <c r="F30" s="63" t="s">
        <v>59</v>
      </c>
      <c r="G30" s="63" t="s">
        <v>59</v>
      </c>
      <c r="H30" s="63" t="s">
        <v>59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63"/>
      <c r="IZ30" s="63"/>
      <c r="JA30" s="63"/>
      <c r="JB30" s="63"/>
      <c r="JC30" s="63"/>
      <c r="JD30" s="63"/>
      <c r="JE30" s="63"/>
      <c r="JF30" s="63"/>
      <c r="JG30" s="63"/>
      <c r="JH30" s="63"/>
      <c r="JI30" s="63"/>
      <c r="JJ30" s="63"/>
      <c r="JK30" s="63"/>
      <c r="JL30" s="63"/>
      <c r="JM30" s="63"/>
      <c r="JN30" s="63"/>
      <c r="JO30" s="63"/>
      <c r="JP30" s="63"/>
      <c r="JQ30" s="63"/>
      <c r="JR30" s="63"/>
      <c r="JS30" s="63"/>
      <c r="JT30" s="63"/>
      <c r="JU30" s="63"/>
      <c r="JV30" s="63"/>
      <c r="JW30" s="63"/>
      <c r="JX30" s="63"/>
      <c r="JY30" s="63"/>
      <c r="JZ30" s="63"/>
      <c r="KA30" s="63"/>
      <c r="KB30" s="63"/>
      <c r="KC30" s="63"/>
      <c r="KD30" s="63"/>
      <c r="KE30" s="63"/>
      <c r="KF30" s="63"/>
      <c r="KG30" s="63"/>
      <c r="KH30" s="63"/>
      <c r="KI30" s="63"/>
      <c r="KJ30" s="63"/>
      <c r="KK30" s="63"/>
      <c r="KL30" s="63"/>
      <c r="KM30" s="63"/>
      <c r="KN30" s="63"/>
      <c r="KO30" s="63"/>
      <c r="KP30" s="63"/>
      <c r="KQ30" s="63"/>
      <c r="KR30" s="63"/>
      <c r="KS30" s="63"/>
      <c r="KT30" s="63"/>
      <c r="KU30" s="63"/>
      <c r="KV30" s="63"/>
      <c r="KW30" s="63"/>
      <c r="KX30" s="63"/>
      <c r="KY30" s="63"/>
      <c r="KZ30" s="63"/>
      <c r="LA30" s="63"/>
      <c r="LB30" s="63"/>
      <c r="LC30" s="63"/>
      <c r="LD30" s="63"/>
      <c r="LE30" s="63"/>
      <c r="LF30" s="63"/>
      <c r="LG30" s="63"/>
      <c r="LH30" s="63"/>
      <c r="LI30" s="63"/>
      <c r="LJ30" s="63"/>
      <c r="LK30" s="63"/>
      <c r="LL30" s="63"/>
      <c r="LM30" s="63"/>
      <c r="LN30" s="63"/>
      <c r="LO30" s="63"/>
      <c r="LP30" s="63"/>
      <c r="LQ30" s="63"/>
      <c r="LR30" s="63"/>
      <c r="LS30" s="63"/>
      <c r="LT30" s="63"/>
      <c r="LU30" s="63"/>
      <c r="LV30" s="63"/>
      <c r="LW30" s="63"/>
      <c r="LX30" s="63"/>
      <c r="LY30" s="63"/>
      <c r="LZ30" s="63"/>
      <c r="MA30" s="63"/>
      <c r="MB30" s="63"/>
      <c r="MC30" s="63"/>
      <c r="MD30" s="63"/>
      <c r="ME30" s="63"/>
      <c r="MF30" s="63"/>
      <c r="MG30" s="63"/>
      <c r="MH30" s="63"/>
      <c r="MI30" s="63"/>
      <c r="MJ30" s="63"/>
      <c r="MK30" s="63"/>
      <c r="ML30" s="63"/>
      <c r="MM30" s="63"/>
      <c r="MN30" s="63"/>
      <c r="MO30" s="63"/>
      <c r="MP30" s="63"/>
      <c r="MQ30" s="63"/>
      <c r="MR30" s="63"/>
      <c r="MS30" s="63"/>
      <c r="MT30" s="63"/>
      <c r="MU30" s="63"/>
      <c r="MV30" s="63"/>
      <c r="MW30" s="63"/>
      <c r="MX30" s="63"/>
      <c r="MY30" s="63"/>
      <c r="MZ30" s="63"/>
      <c r="NA30" s="63"/>
      <c r="NB30" s="63"/>
      <c r="NC30" s="63"/>
      <c r="ND30" s="63"/>
      <c r="NE30" s="63"/>
      <c r="NF30" s="63"/>
    </row>
    <row r="31" spans="1:370" s="3" customFormat="1" ht="39" customHeight="1" thickBot="1" x14ac:dyDescent="0.3">
      <c r="A31" s="48" t="s">
        <v>43</v>
      </c>
      <c r="B31" s="86"/>
      <c r="C31" s="43"/>
      <c r="D31" s="43"/>
      <c r="E31" s="2"/>
      <c r="F31" s="2" t="s">
        <v>59</v>
      </c>
      <c r="G31" s="2" t="s">
        <v>59</v>
      </c>
      <c r="H31" s="2" t="s">
        <v>59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</row>
    <row r="32" spans="1:370" s="3" customFormat="1" ht="39" customHeight="1" thickTop="1" x14ac:dyDescent="0.25">
      <c r="A32" s="49" t="s">
        <v>44</v>
      </c>
      <c r="B32" s="87" t="s">
        <v>11</v>
      </c>
      <c r="C32" s="42"/>
      <c r="D32" s="42"/>
      <c r="E32" s="63"/>
      <c r="F32" s="63" t="s">
        <v>59</v>
      </c>
      <c r="G32" s="63" t="s">
        <v>59</v>
      </c>
      <c r="H32" s="63" t="s">
        <v>59</v>
      </c>
      <c r="I32" s="63" t="s">
        <v>59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 t="s">
        <v>59</v>
      </c>
      <c r="CZ32" s="63" t="s">
        <v>59</v>
      </c>
      <c r="DA32" s="63" t="s">
        <v>59</v>
      </c>
      <c r="DB32" s="63" t="s">
        <v>59</v>
      </c>
      <c r="DC32" s="63" t="s">
        <v>59</v>
      </c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 t="s">
        <v>59</v>
      </c>
      <c r="ED32" s="63"/>
      <c r="EE32" s="63" t="s">
        <v>59</v>
      </c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63"/>
      <c r="IZ32" s="63"/>
      <c r="JA32" s="63"/>
      <c r="JB32" s="63"/>
      <c r="JC32" s="63"/>
      <c r="JD32" s="63"/>
      <c r="JE32" s="63"/>
      <c r="JF32" s="63"/>
      <c r="JG32" s="63"/>
      <c r="JH32" s="63"/>
      <c r="JI32" s="63"/>
      <c r="JJ32" s="63"/>
      <c r="JK32" s="63"/>
      <c r="JL32" s="63"/>
      <c r="JM32" s="63"/>
      <c r="JN32" s="63"/>
      <c r="JO32" s="63"/>
      <c r="JP32" s="63"/>
      <c r="JQ32" s="63"/>
      <c r="JR32" s="63"/>
      <c r="JS32" s="63"/>
      <c r="JT32" s="63"/>
      <c r="JU32" s="63"/>
      <c r="JV32" s="63"/>
      <c r="JW32" s="63"/>
      <c r="JX32" s="63"/>
      <c r="JY32" s="63"/>
      <c r="JZ32" s="63"/>
      <c r="KA32" s="63"/>
      <c r="KB32" s="63"/>
      <c r="KC32" s="63"/>
      <c r="KD32" s="63"/>
      <c r="KE32" s="63"/>
      <c r="KF32" s="63"/>
      <c r="KG32" s="63"/>
      <c r="KH32" s="63"/>
      <c r="KI32" s="63"/>
      <c r="KJ32" s="63"/>
      <c r="KK32" s="63"/>
      <c r="KL32" s="63"/>
      <c r="KM32" s="63"/>
      <c r="KN32" s="63"/>
      <c r="KO32" s="63"/>
      <c r="KP32" s="63"/>
      <c r="KQ32" s="63"/>
      <c r="KR32" s="63"/>
      <c r="KS32" s="63"/>
      <c r="KT32" s="63"/>
      <c r="KU32" s="63"/>
      <c r="KV32" s="63"/>
      <c r="KW32" s="63"/>
      <c r="KX32" s="63"/>
      <c r="KY32" s="63"/>
      <c r="KZ32" s="63"/>
      <c r="LA32" s="63"/>
      <c r="LB32" s="63"/>
      <c r="LC32" s="63"/>
      <c r="LD32" s="63"/>
      <c r="LE32" s="63"/>
      <c r="LF32" s="63"/>
      <c r="LG32" s="63"/>
      <c r="LH32" s="63"/>
      <c r="LI32" s="63"/>
      <c r="LJ32" s="63"/>
      <c r="LK32" s="63"/>
      <c r="LL32" s="63"/>
      <c r="LM32" s="63"/>
      <c r="LN32" s="63"/>
      <c r="LO32" s="63"/>
      <c r="LP32" s="63"/>
      <c r="LQ32" s="63"/>
      <c r="LR32" s="63"/>
      <c r="LS32" s="63"/>
      <c r="LT32" s="63"/>
      <c r="LU32" s="63"/>
      <c r="LV32" s="63"/>
      <c r="LW32" s="63"/>
      <c r="LX32" s="63"/>
      <c r="LY32" s="63"/>
      <c r="LZ32" s="63"/>
      <c r="MA32" s="63"/>
      <c r="MB32" s="63"/>
      <c r="MC32" s="63"/>
      <c r="MD32" s="63"/>
      <c r="ME32" s="63"/>
      <c r="MF32" s="63"/>
      <c r="MG32" s="63"/>
      <c r="MH32" s="63"/>
      <c r="MI32" s="63"/>
      <c r="MJ32" s="63"/>
      <c r="MK32" s="63"/>
      <c r="ML32" s="63"/>
      <c r="MM32" s="63"/>
      <c r="MN32" s="63"/>
      <c r="MO32" s="63"/>
      <c r="MP32" s="63"/>
      <c r="MQ32" s="63"/>
      <c r="MR32" s="63"/>
      <c r="MS32" s="63"/>
      <c r="MT32" s="63"/>
      <c r="MU32" s="63"/>
      <c r="MV32" s="63"/>
      <c r="MW32" s="63"/>
      <c r="MX32" s="63"/>
      <c r="MY32" s="63"/>
      <c r="MZ32" s="63"/>
      <c r="NA32" s="63"/>
      <c r="NB32" s="63"/>
      <c r="NC32" s="63"/>
      <c r="ND32" s="63"/>
      <c r="NE32" s="63"/>
      <c r="NF32" s="63"/>
    </row>
    <row r="33" spans="1:370" s="3" customFormat="1" ht="39" customHeight="1" thickBot="1" x14ac:dyDescent="0.3">
      <c r="A33" s="49" t="s">
        <v>44</v>
      </c>
      <c r="B33" s="88"/>
      <c r="C33" s="43"/>
      <c r="D33" s="43"/>
      <c r="E33" s="2"/>
      <c r="F33" s="2" t="s">
        <v>59</v>
      </c>
      <c r="G33" s="2" t="s">
        <v>59</v>
      </c>
      <c r="H33" s="2" t="s">
        <v>59</v>
      </c>
      <c r="I33" s="2" t="s">
        <v>59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 t="s">
        <v>59</v>
      </c>
      <c r="DA33" s="2" t="s">
        <v>59</v>
      </c>
      <c r="DB33" s="2" t="s">
        <v>59</v>
      </c>
      <c r="DC33" s="2" t="s">
        <v>59</v>
      </c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 t="s">
        <v>59</v>
      </c>
      <c r="ED33" s="2"/>
      <c r="EE33" s="2" t="s">
        <v>59</v>
      </c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</row>
    <row r="34" spans="1:370" s="3" customFormat="1" ht="39" customHeight="1" thickTop="1" x14ac:dyDescent="0.25">
      <c r="A34" s="49" t="s">
        <v>44</v>
      </c>
      <c r="B34" s="89" t="s">
        <v>12</v>
      </c>
      <c r="C34" s="42"/>
      <c r="D34" s="4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63"/>
      <c r="IZ34" s="63"/>
      <c r="JA34" s="63"/>
      <c r="JB34" s="63"/>
      <c r="JC34" s="63"/>
      <c r="JD34" s="63"/>
      <c r="JE34" s="63"/>
      <c r="JF34" s="63"/>
      <c r="JG34" s="63"/>
      <c r="JH34" s="63"/>
      <c r="JI34" s="63"/>
      <c r="JJ34" s="63"/>
      <c r="JK34" s="63"/>
      <c r="JL34" s="63"/>
      <c r="JM34" s="63"/>
      <c r="JN34" s="63"/>
      <c r="JO34" s="63"/>
      <c r="JP34" s="63"/>
      <c r="JQ34" s="63"/>
      <c r="JR34" s="63"/>
      <c r="JS34" s="63"/>
      <c r="JT34" s="63"/>
      <c r="JU34" s="63"/>
      <c r="JV34" s="63"/>
      <c r="JW34" s="63"/>
      <c r="JX34" s="63"/>
      <c r="JY34" s="63"/>
      <c r="JZ34" s="63"/>
      <c r="KA34" s="63"/>
      <c r="KB34" s="63"/>
      <c r="KC34" s="63"/>
      <c r="KD34" s="63"/>
      <c r="KE34" s="63"/>
      <c r="KF34" s="63"/>
      <c r="KG34" s="63"/>
      <c r="KH34" s="63"/>
      <c r="KI34" s="63"/>
      <c r="KJ34" s="63"/>
      <c r="KK34" s="63"/>
      <c r="KL34" s="63"/>
      <c r="KM34" s="63"/>
      <c r="KN34" s="63"/>
      <c r="KO34" s="63"/>
      <c r="KP34" s="63"/>
      <c r="KQ34" s="63"/>
      <c r="KR34" s="63"/>
      <c r="KS34" s="63"/>
      <c r="KT34" s="63"/>
      <c r="KU34" s="63"/>
      <c r="KV34" s="63"/>
      <c r="KW34" s="63"/>
      <c r="KX34" s="63"/>
      <c r="KY34" s="63"/>
      <c r="KZ34" s="63"/>
      <c r="LA34" s="63"/>
      <c r="LB34" s="63"/>
      <c r="LC34" s="63"/>
      <c r="LD34" s="63"/>
      <c r="LE34" s="63"/>
      <c r="LF34" s="63"/>
      <c r="LG34" s="63"/>
      <c r="LH34" s="63"/>
      <c r="LI34" s="63"/>
      <c r="LJ34" s="63"/>
      <c r="LK34" s="63"/>
      <c r="LL34" s="63"/>
      <c r="LM34" s="63"/>
      <c r="LN34" s="63"/>
      <c r="LO34" s="63"/>
      <c r="LP34" s="63"/>
      <c r="LQ34" s="63"/>
      <c r="LR34" s="63"/>
      <c r="LS34" s="63"/>
      <c r="LT34" s="63"/>
      <c r="LU34" s="63"/>
      <c r="LV34" s="63"/>
      <c r="LW34" s="63"/>
      <c r="LX34" s="63"/>
      <c r="LY34" s="63"/>
      <c r="LZ34" s="63"/>
      <c r="MA34" s="63"/>
      <c r="MB34" s="63"/>
      <c r="MC34" s="63"/>
      <c r="MD34" s="63"/>
      <c r="ME34" s="63"/>
      <c r="MF34" s="63"/>
      <c r="MG34" s="63"/>
      <c r="MH34" s="63"/>
      <c r="MI34" s="63"/>
      <c r="MJ34" s="63"/>
      <c r="MK34" s="63"/>
      <c r="ML34" s="63"/>
      <c r="MM34" s="63"/>
      <c r="MN34" s="63"/>
      <c r="MO34" s="63"/>
      <c r="MP34" s="63"/>
      <c r="MQ34" s="63"/>
      <c r="MR34" s="63"/>
      <c r="MS34" s="63"/>
      <c r="MT34" s="63"/>
      <c r="MU34" s="63"/>
      <c r="MV34" s="63"/>
      <c r="MW34" s="63"/>
      <c r="MX34" s="63"/>
      <c r="MY34" s="63"/>
      <c r="MZ34" s="63"/>
      <c r="NA34" s="63"/>
      <c r="NB34" s="63"/>
      <c r="NC34" s="63"/>
      <c r="ND34" s="63"/>
      <c r="NE34" s="63"/>
      <c r="NF34" s="63"/>
    </row>
    <row r="35" spans="1:370" s="3" customFormat="1" ht="39" customHeight="1" thickBot="1" x14ac:dyDescent="0.3">
      <c r="A35" s="49" t="s">
        <v>44</v>
      </c>
      <c r="B35" s="88"/>
      <c r="C35" s="43"/>
      <c r="D35" s="4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</row>
    <row r="36" spans="1:370" s="3" customFormat="1" ht="39" customHeight="1" thickTop="1" x14ac:dyDescent="0.25">
      <c r="A36" s="49" t="s">
        <v>44</v>
      </c>
      <c r="B36" s="89" t="s">
        <v>13</v>
      </c>
      <c r="C36" s="42"/>
      <c r="D36" s="4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63"/>
      <c r="IZ36" s="63"/>
      <c r="JA36" s="63"/>
      <c r="JB36" s="63"/>
      <c r="JC36" s="63"/>
      <c r="JD36" s="63"/>
      <c r="JE36" s="63"/>
      <c r="JF36" s="63"/>
      <c r="JG36" s="63"/>
      <c r="JH36" s="63"/>
      <c r="JI36" s="63"/>
      <c r="JJ36" s="63"/>
      <c r="JK36" s="63"/>
      <c r="JL36" s="63"/>
      <c r="JM36" s="63"/>
      <c r="JN36" s="63"/>
      <c r="JO36" s="63"/>
      <c r="JP36" s="63"/>
      <c r="JQ36" s="63"/>
      <c r="JR36" s="63"/>
      <c r="JS36" s="63"/>
      <c r="JT36" s="63"/>
      <c r="JU36" s="63"/>
      <c r="JV36" s="63"/>
      <c r="JW36" s="63"/>
      <c r="JX36" s="63"/>
      <c r="JY36" s="63"/>
      <c r="JZ36" s="63"/>
      <c r="KA36" s="63"/>
      <c r="KB36" s="63"/>
      <c r="KC36" s="63"/>
      <c r="KD36" s="63"/>
      <c r="KE36" s="63"/>
      <c r="KF36" s="63"/>
      <c r="KG36" s="63"/>
      <c r="KH36" s="63"/>
      <c r="KI36" s="63"/>
      <c r="KJ36" s="63"/>
      <c r="KK36" s="63"/>
      <c r="KL36" s="63"/>
      <c r="KM36" s="63"/>
      <c r="KN36" s="63"/>
      <c r="KO36" s="63"/>
      <c r="KP36" s="63"/>
      <c r="KQ36" s="63"/>
      <c r="KR36" s="63"/>
      <c r="KS36" s="63"/>
      <c r="KT36" s="63"/>
      <c r="KU36" s="63"/>
      <c r="KV36" s="63"/>
      <c r="KW36" s="63"/>
      <c r="KX36" s="63"/>
      <c r="KY36" s="63"/>
      <c r="KZ36" s="63"/>
      <c r="LA36" s="63"/>
      <c r="LB36" s="63"/>
      <c r="LC36" s="63"/>
      <c r="LD36" s="63"/>
      <c r="LE36" s="63"/>
      <c r="LF36" s="63"/>
      <c r="LG36" s="63"/>
      <c r="LH36" s="63"/>
      <c r="LI36" s="63"/>
      <c r="LJ36" s="63"/>
      <c r="LK36" s="63"/>
      <c r="LL36" s="63"/>
      <c r="LM36" s="63"/>
      <c r="LN36" s="63"/>
      <c r="LO36" s="63"/>
      <c r="LP36" s="63"/>
      <c r="LQ36" s="63"/>
      <c r="LR36" s="63"/>
      <c r="LS36" s="63"/>
      <c r="LT36" s="63"/>
      <c r="LU36" s="63"/>
      <c r="LV36" s="63"/>
      <c r="LW36" s="63"/>
      <c r="LX36" s="63"/>
      <c r="LY36" s="63"/>
      <c r="LZ36" s="63"/>
      <c r="MA36" s="63"/>
      <c r="MB36" s="63"/>
      <c r="MC36" s="63"/>
      <c r="MD36" s="63"/>
      <c r="ME36" s="63"/>
      <c r="MF36" s="63"/>
      <c r="MG36" s="63"/>
      <c r="MH36" s="63"/>
      <c r="MI36" s="63"/>
      <c r="MJ36" s="63"/>
      <c r="MK36" s="63"/>
      <c r="ML36" s="63"/>
      <c r="MM36" s="63"/>
      <c r="MN36" s="63"/>
      <c r="MO36" s="63"/>
      <c r="MP36" s="63"/>
      <c r="MQ36" s="63"/>
      <c r="MR36" s="63"/>
      <c r="MS36" s="63"/>
      <c r="MT36" s="63"/>
      <c r="MU36" s="63"/>
      <c r="MV36" s="63"/>
      <c r="MW36" s="63"/>
      <c r="MX36" s="63"/>
      <c r="MY36" s="63"/>
      <c r="MZ36" s="63"/>
      <c r="NA36" s="63"/>
      <c r="NB36" s="63"/>
      <c r="NC36" s="63"/>
      <c r="ND36" s="63"/>
      <c r="NE36" s="63"/>
      <c r="NF36" s="63"/>
    </row>
    <row r="37" spans="1:370" s="3" customFormat="1" ht="39" customHeight="1" thickBot="1" x14ac:dyDescent="0.3">
      <c r="A37" s="49" t="s">
        <v>44</v>
      </c>
      <c r="B37" s="88"/>
      <c r="C37" s="43"/>
      <c r="D37" s="4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</row>
    <row r="38" spans="1:370" s="3" customFormat="1" ht="39" customHeight="1" thickTop="1" x14ac:dyDescent="0.25">
      <c r="A38" s="49" t="s">
        <v>44</v>
      </c>
      <c r="B38" s="89" t="s">
        <v>14</v>
      </c>
      <c r="C38" s="42"/>
      <c r="D38" s="42"/>
      <c r="E38" s="63"/>
      <c r="F38" s="63" t="s">
        <v>59</v>
      </c>
      <c r="G38" s="63" t="s">
        <v>59</v>
      </c>
      <c r="H38" s="63" t="s">
        <v>59</v>
      </c>
      <c r="I38" s="63" t="s">
        <v>59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63"/>
      <c r="IZ38" s="63"/>
      <c r="JA38" s="63"/>
      <c r="JB38" s="63"/>
      <c r="JC38" s="63"/>
      <c r="JD38" s="63"/>
      <c r="JE38" s="63"/>
      <c r="JF38" s="63"/>
      <c r="JG38" s="63"/>
      <c r="JH38" s="63"/>
      <c r="JI38" s="63"/>
      <c r="JJ38" s="63"/>
      <c r="JK38" s="63"/>
      <c r="JL38" s="63"/>
      <c r="JM38" s="63"/>
      <c r="JN38" s="63"/>
      <c r="JO38" s="63"/>
      <c r="JP38" s="63"/>
      <c r="JQ38" s="63"/>
      <c r="JR38" s="63"/>
      <c r="JS38" s="63"/>
      <c r="JT38" s="63"/>
      <c r="JU38" s="63"/>
      <c r="JV38" s="63"/>
      <c r="JW38" s="63"/>
      <c r="JX38" s="63"/>
      <c r="JY38" s="63"/>
      <c r="JZ38" s="63"/>
      <c r="KA38" s="63"/>
      <c r="KB38" s="63"/>
      <c r="KC38" s="63"/>
      <c r="KD38" s="63"/>
      <c r="KE38" s="63"/>
      <c r="KF38" s="63"/>
      <c r="KG38" s="63"/>
      <c r="KH38" s="63"/>
      <c r="KI38" s="63"/>
      <c r="KJ38" s="63"/>
      <c r="KK38" s="63"/>
      <c r="KL38" s="63"/>
      <c r="KM38" s="63"/>
      <c r="KN38" s="63"/>
      <c r="KO38" s="63"/>
      <c r="KP38" s="63"/>
      <c r="KQ38" s="63"/>
      <c r="KR38" s="63"/>
      <c r="KS38" s="63"/>
      <c r="KT38" s="63"/>
      <c r="KU38" s="63"/>
      <c r="KV38" s="63"/>
      <c r="KW38" s="63"/>
      <c r="KX38" s="63"/>
      <c r="KY38" s="63"/>
      <c r="KZ38" s="63"/>
      <c r="LA38" s="63"/>
      <c r="LB38" s="63"/>
      <c r="LC38" s="63"/>
      <c r="LD38" s="63"/>
      <c r="LE38" s="63"/>
      <c r="LF38" s="63"/>
      <c r="LG38" s="63"/>
      <c r="LH38" s="63"/>
      <c r="LI38" s="63"/>
      <c r="LJ38" s="63"/>
      <c r="LK38" s="63"/>
      <c r="LL38" s="63"/>
      <c r="LM38" s="63"/>
      <c r="LN38" s="63"/>
      <c r="LO38" s="63"/>
      <c r="LP38" s="63"/>
      <c r="LQ38" s="63"/>
      <c r="LR38" s="63"/>
      <c r="LS38" s="63"/>
      <c r="LT38" s="63"/>
      <c r="LU38" s="63"/>
      <c r="LV38" s="63"/>
      <c r="LW38" s="63"/>
      <c r="LX38" s="63"/>
      <c r="LY38" s="63"/>
      <c r="LZ38" s="63"/>
      <c r="MA38" s="63"/>
      <c r="MB38" s="63"/>
      <c r="MC38" s="63"/>
      <c r="MD38" s="63"/>
      <c r="ME38" s="63"/>
      <c r="MF38" s="63"/>
      <c r="MG38" s="63"/>
      <c r="MH38" s="63"/>
      <c r="MI38" s="63"/>
      <c r="MJ38" s="63"/>
      <c r="MK38" s="63"/>
      <c r="ML38" s="63"/>
      <c r="MM38" s="63"/>
      <c r="MN38" s="63"/>
      <c r="MO38" s="63"/>
      <c r="MP38" s="63"/>
      <c r="MQ38" s="63"/>
      <c r="MR38" s="63"/>
      <c r="MS38" s="63"/>
      <c r="MT38" s="63"/>
      <c r="MU38" s="63"/>
      <c r="MV38" s="63"/>
      <c r="MW38" s="63"/>
      <c r="MX38" s="63"/>
      <c r="MY38" s="63"/>
      <c r="MZ38" s="63"/>
      <c r="NA38" s="63"/>
      <c r="NB38" s="63"/>
      <c r="NC38" s="63"/>
      <c r="ND38" s="63"/>
      <c r="NE38" s="63"/>
      <c r="NF38" s="63"/>
    </row>
    <row r="39" spans="1:370" s="3" customFormat="1" ht="39" customHeight="1" thickBot="1" x14ac:dyDescent="0.3">
      <c r="A39" s="49" t="s">
        <v>44</v>
      </c>
      <c r="B39" s="88"/>
      <c r="C39" s="43"/>
      <c r="D39" s="43"/>
      <c r="E39" s="2"/>
      <c r="F39" s="2" t="s">
        <v>59</v>
      </c>
      <c r="G39" s="2" t="s">
        <v>59</v>
      </c>
      <c r="H39" s="2" t="s">
        <v>59</v>
      </c>
      <c r="I39" s="2" t="s">
        <v>59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</row>
    <row r="40" spans="1:370" s="3" customFormat="1" ht="39" customHeight="1" thickTop="1" x14ac:dyDescent="0.25">
      <c r="A40" s="49" t="s">
        <v>44</v>
      </c>
      <c r="B40" s="89" t="s">
        <v>15</v>
      </c>
      <c r="C40" s="42"/>
      <c r="D40" s="4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63"/>
      <c r="IZ40" s="63"/>
      <c r="JA40" s="63"/>
      <c r="JB40" s="63"/>
      <c r="JC40" s="63"/>
      <c r="JD40" s="63"/>
      <c r="JE40" s="63"/>
      <c r="JF40" s="63"/>
      <c r="JG40" s="63"/>
      <c r="JH40" s="63"/>
      <c r="JI40" s="63"/>
      <c r="JJ40" s="63"/>
      <c r="JK40" s="63"/>
      <c r="JL40" s="63"/>
      <c r="JM40" s="63"/>
      <c r="JN40" s="63"/>
      <c r="JO40" s="63"/>
      <c r="JP40" s="63"/>
      <c r="JQ40" s="63"/>
      <c r="JR40" s="63"/>
      <c r="JS40" s="63"/>
      <c r="JT40" s="63"/>
      <c r="JU40" s="63"/>
      <c r="JV40" s="63"/>
      <c r="JW40" s="63"/>
      <c r="JX40" s="63"/>
      <c r="JY40" s="63"/>
      <c r="JZ40" s="63"/>
      <c r="KA40" s="63"/>
      <c r="KB40" s="63"/>
      <c r="KC40" s="63"/>
      <c r="KD40" s="63"/>
      <c r="KE40" s="63"/>
      <c r="KF40" s="63"/>
      <c r="KG40" s="63"/>
      <c r="KH40" s="63"/>
      <c r="KI40" s="63"/>
      <c r="KJ40" s="63"/>
      <c r="KK40" s="63"/>
      <c r="KL40" s="63"/>
      <c r="KM40" s="63"/>
      <c r="KN40" s="63"/>
      <c r="KO40" s="63"/>
      <c r="KP40" s="63"/>
      <c r="KQ40" s="63"/>
      <c r="KR40" s="63"/>
      <c r="KS40" s="63"/>
      <c r="KT40" s="63"/>
      <c r="KU40" s="63"/>
      <c r="KV40" s="63"/>
      <c r="KW40" s="63"/>
      <c r="KX40" s="63"/>
      <c r="KY40" s="63"/>
      <c r="KZ40" s="63"/>
      <c r="LA40" s="63"/>
      <c r="LB40" s="63"/>
      <c r="LC40" s="63"/>
      <c r="LD40" s="63"/>
      <c r="LE40" s="63"/>
      <c r="LF40" s="63"/>
      <c r="LG40" s="63"/>
      <c r="LH40" s="63"/>
      <c r="LI40" s="63"/>
      <c r="LJ40" s="63"/>
      <c r="LK40" s="63"/>
      <c r="LL40" s="63"/>
      <c r="LM40" s="63"/>
      <c r="LN40" s="63"/>
      <c r="LO40" s="63"/>
      <c r="LP40" s="63"/>
      <c r="LQ40" s="63"/>
      <c r="LR40" s="63"/>
      <c r="LS40" s="63"/>
      <c r="LT40" s="63"/>
      <c r="LU40" s="63"/>
      <c r="LV40" s="63"/>
      <c r="LW40" s="63"/>
      <c r="LX40" s="63"/>
      <c r="LY40" s="63"/>
      <c r="LZ40" s="63"/>
      <c r="MA40" s="63"/>
      <c r="MB40" s="63"/>
      <c r="MC40" s="63"/>
      <c r="MD40" s="63"/>
      <c r="ME40" s="63"/>
      <c r="MF40" s="63"/>
      <c r="MG40" s="63"/>
      <c r="MH40" s="63"/>
      <c r="MI40" s="63"/>
      <c r="MJ40" s="63"/>
      <c r="MK40" s="63"/>
      <c r="ML40" s="63"/>
      <c r="MM40" s="63"/>
      <c r="MN40" s="63"/>
      <c r="MO40" s="63"/>
      <c r="MP40" s="63"/>
      <c r="MQ40" s="63"/>
      <c r="MR40" s="63"/>
      <c r="MS40" s="63"/>
      <c r="MT40" s="63"/>
      <c r="MU40" s="63"/>
      <c r="MV40" s="63"/>
      <c r="MW40" s="63"/>
      <c r="MX40" s="63"/>
      <c r="MY40" s="63"/>
      <c r="MZ40" s="63"/>
      <c r="NA40" s="63"/>
      <c r="NB40" s="63"/>
      <c r="NC40" s="63"/>
      <c r="ND40" s="63"/>
      <c r="NE40" s="63"/>
      <c r="NF40" s="63"/>
    </row>
    <row r="41" spans="1:370" s="3" customFormat="1" ht="39" customHeight="1" thickBot="1" x14ac:dyDescent="0.3">
      <c r="A41" s="49" t="s">
        <v>44</v>
      </c>
      <c r="B41" s="88"/>
      <c r="C41" s="43"/>
      <c r="D41" s="4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</row>
    <row r="42" spans="1:370" s="3" customFormat="1" ht="39" customHeight="1" thickTop="1" x14ac:dyDescent="0.25">
      <c r="A42" s="50" t="s">
        <v>45</v>
      </c>
      <c r="B42" s="80" t="s">
        <v>16</v>
      </c>
      <c r="C42" s="42"/>
      <c r="D42" s="4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 t="s">
        <v>59</v>
      </c>
      <c r="AV42" s="63" t="s">
        <v>59</v>
      </c>
      <c r="AW42" s="63"/>
      <c r="AX42" s="63"/>
      <c r="AY42" s="63"/>
      <c r="AZ42" s="63"/>
      <c r="BA42" s="63"/>
      <c r="BB42" s="63" t="s">
        <v>59</v>
      </c>
      <c r="BC42" s="63" t="s">
        <v>59</v>
      </c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 t="s">
        <v>59</v>
      </c>
      <c r="DC42" s="63" t="s">
        <v>59</v>
      </c>
      <c r="DD42" s="63"/>
      <c r="DE42" s="63"/>
      <c r="DF42" s="63"/>
      <c r="DG42" s="63"/>
      <c r="DH42" s="63"/>
      <c r="DI42" s="63" t="s">
        <v>59</v>
      </c>
      <c r="DJ42" s="63" t="s">
        <v>59</v>
      </c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  <c r="JE42" s="63"/>
      <c r="JF42" s="63"/>
      <c r="JG42" s="63"/>
      <c r="JH42" s="63"/>
      <c r="JI42" s="63"/>
      <c r="JJ42" s="63"/>
      <c r="JK42" s="63"/>
      <c r="JL42" s="63"/>
      <c r="JM42" s="63"/>
      <c r="JN42" s="63"/>
      <c r="JO42" s="63"/>
      <c r="JP42" s="63"/>
      <c r="JQ42" s="63"/>
      <c r="JR42" s="63"/>
      <c r="JS42" s="63"/>
      <c r="JT42" s="63"/>
      <c r="JU42" s="63"/>
      <c r="JV42" s="63"/>
      <c r="JW42" s="63"/>
      <c r="JX42" s="63"/>
      <c r="JY42" s="63"/>
      <c r="JZ42" s="63"/>
      <c r="KA42" s="63"/>
      <c r="KB42" s="63"/>
      <c r="KC42" s="63"/>
      <c r="KD42" s="63"/>
      <c r="KE42" s="63"/>
      <c r="KF42" s="63"/>
      <c r="KG42" s="63"/>
      <c r="KH42" s="63"/>
      <c r="KI42" s="63"/>
      <c r="KJ42" s="63"/>
      <c r="KK42" s="63"/>
      <c r="KL42" s="63"/>
      <c r="KM42" s="63"/>
      <c r="KN42" s="63"/>
      <c r="KO42" s="63"/>
      <c r="KP42" s="63"/>
      <c r="KQ42" s="63"/>
      <c r="KR42" s="63"/>
      <c r="KS42" s="63"/>
      <c r="KT42" s="63"/>
      <c r="KU42" s="63"/>
      <c r="KV42" s="63"/>
      <c r="KW42" s="63"/>
      <c r="KX42" s="63"/>
      <c r="KY42" s="63"/>
      <c r="KZ42" s="63"/>
      <c r="LA42" s="63"/>
      <c r="LB42" s="63"/>
      <c r="LC42" s="63"/>
      <c r="LD42" s="63"/>
      <c r="LE42" s="63"/>
      <c r="LF42" s="63"/>
      <c r="LG42" s="63"/>
      <c r="LH42" s="63"/>
      <c r="LI42" s="63"/>
      <c r="LJ42" s="63"/>
      <c r="LK42" s="63"/>
      <c r="LL42" s="63"/>
      <c r="LM42" s="63"/>
      <c r="LN42" s="63"/>
      <c r="LO42" s="63"/>
      <c r="LP42" s="63"/>
      <c r="LQ42" s="63"/>
      <c r="LR42" s="63"/>
      <c r="LS42" s="63"/>
      <c r="LT42" s="63"/>
      <c r="LU42" s="63"/>
      <c r="LV42" s="63"/>
      <c r="LW42" s="63"/>
      <c r="LX42" s="63"/>
      <c r="LY42" s="63"/>
      <c r="LZ42" s="63"/>
      <c r="MA42" s="63"/>
      <c r="MB42" s="63"/>
      <c r="MC42" s="63"/>
      <c r="MD42" s="63"/>
      <c r="ME42" s="63"/>
      <c r="MF42" s="63"/>
      <c r="MG42" s="63"/>
      <c r="MH42" s="63"/>
      <c r="MI42" s="63"/>
      <c r="MJ42" s="63"/>
      <c r="MK42" s="63"/>
      <c r="ML42" s="63"/>
      <c r="MM42" s="63"/>
      <c r="MN42" s="63"/>
      <c r="MO42" s="63"/>
      <c r="MP42" s="63"/>
      <c r="MQ42" s="63"/>
      <c r="MR42" s="63"/>
      <c r="MS42" s="63"/>
      <c r="MT42" s="63"/>
      <c r="MU42" s="63"/>
      <c r="MV42" s="63"/>
      <c r="MW42" s="63"/>
      <c r="MX42" s="63"/>
      <c r="MY42" s="63"/>
      <c r="MZ42" s="63"/>
      <c r="NA42" s="63"/>
      <c r="NB42" s="63"/>
      <c r="NC42" s="63"/>
      <c r="ND42" s="63"/>
      <c r="NE42" s="63"/>
      <c r="NF42" s="63"/>
    </row>
    <row r="43" spans="1:370" s="3" customFormat="1" ht="39" customHeight="1" thickBot="1" x14ac:dyDescent="0.3">
      <c r="A43" s="50" t="s">
        <v>45</v>
      </c>
      <c r="B43" s="81"/>
      <c r="C43" s="43"/>
      <c r="D43" s="4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 t="s">
        <v>59</v>
      </c>
      <c r="AV43" s="2" t="s">
        <v>59</v>
      </c>
      <c r="AW43" s="2"/>
      <c r="AX43" s="2"/>
      <c r="AY43" s="2"/>
      <c r="AZ43" s="2"/>
      <c r="BA43" s="2"/>
      <c r="BB43" s="2" t="s">
        <v>59</v>
      </c>
      <c r="BC43" s="2" t="s">
        <v>59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 t="s">
        <v>59</v>
      </c>
      <c r="DC43" s="2" t="s">
        <v>59</v>
      </c>
      <c r="DD43" s="2"/>
      <c r="DE43" s="2"/>
      <c r="DF43" s="2"/>
      <c r="DG43" s="2"/>
      <c r="DH43" s="2"/>
      <c r="DI43" s="2" t="s">
        <v>59</v>
      </c>
      <c r="DJ43" s="2" t="s">
        <v>59</v>
      </c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</row>
    <row r="44" spans="1:370" s="3" customFormat="1" ht="39" customHeight="1" thickTop="1" x14ac:dyDescent="0.25">
      <c r="A44" s="47" t="s">
        <v>44</v>
      </c>
      <c r="B44" s="82" t="s">
        <v>17</v>
      </c>
      <c r="C44" s="42"/>
      <c r="D44" s="42"/>
      <c r="E44" s="63"/>
      <c r="F44" s="63" t="s">
        <v>59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 t="s">
        <v>59</v>
      </c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 t="s">
        <v>59</v>
      </c>
      <c r="AZ44" s="63"/>
      <c r="BA44" s="63"/>
      <c r="BB44" s="63"/>
      <c r="BC44" s="63"/>
      <c r="BD44" s="63"/>
      <c r="BE44" s="63"/>
      <c r="BF44" s="63" t="s">
        <v>59</v>
      </c>
      <c r="BG44" s="63"/>
      <c r="BH44" s="63"/>
      <c r="BI44" s="63" t="s">
        <v>59</v>
      </c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 t="s">
        <v>59</v>
      </c>
      <c r="CL44" s="63" t="s">
        <v>59</v>
      </c>
      <c r="CM44" s="63" t="s">
        <v>59</v>
      </c>
      <c r="CN44" s="63" t="s">
        <v>59</v>
      </c>
      <c r="CO44" s="63" t="s">
        <v>59</v>
      </c>
      <c r="CP44" s="63"/>
      <c r="CQ44" s="63"/>
      <c r="CR44" s="63"/>
      <c r="CS44" s="63" t="s">
        <v>59</v>
      </c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  <c r="JE44" s="63"/>
      <c r="JF44" s="63"/>
      <c r="JG44" s="63"/>
      <c r="JH44" s="63"/>
      <c r="JI44" s="63"/>
      <c r="JJ44" s="63"/>
      <c r="JK44" s="63"/>
      <c r="JL44" s="63"/>
      <c r="JM44" s="63"/>
      <c r="JN44" s="63"/>
      <c r="JO44" s="63"/>
      <c r="JP44" s="63"/>
      <c r="JQ44" s="63"/>
      <c r="JR44" s="63"/>
      <c r="JS44" s="63"/>
      <c r="JT44" s="63"/>
      <c r="JU44" s="63"/>
      <c r="JV44" s="63"/>
      <c r="JW44" s="63"/>
      <c r="JX44" s="63"/>
      <c r="JY44" s="63"/>
      <c r="JZ44" s="63"/>
      <c r="KA44" s="63"/>
      <c r="KB44" s="63"/>
      <c r="KC44" s="63"/>
      <c r="KD44" s="63"/>
      <c r="KE44" s="63"/>
      <c r="KF44" s="63"/>
      <c r="KG44" s="63"/>
      <c r="KH44" s="63"/>
      <c r="KI44" s="63"/>
      <c r="KJ44" s="63"/>
      <c r="KK44" s="63"/>
      <c r="KL44" s="63"/>
      <c r="KM44" s="63"/>
      <c r="KN44" s="63"/>
      <c r="KO44" s="63"/>
      <c r="KP44" s="63"/>
      <c r="KQ44" s="63"/>
      <c r="KR44" s="63"/>
      <c r="KS44" s="63"/>
      <c r="KT44" s="63"/>
      <c r="KU44" s="63"/>
      <c r="KV44" s="63"/>
      <c r="KW44" s="63"/>
      <c r="KX44" s="63"/>
      <c r="KY44" s="63"/>
      <c r="KZ44" s="63"/>
      <c r="LA44" s="63"/>
      <c r="LB44" s="63"/>
      <c r="LC44" s="63"/>
      <c r="LD44" s="63"/>
      <c r="LE44" s="63"/>
      <c r="LF44" s="63"/>
      <c r="LG44" s="63"/>
      <c r="LH44" s="63"/>
      <c r="LI44" s="63"/>
      <c r="LJ44" s="63"/>
      <c r="LK44" s="63"/>
      <c r="LL44" s="63"/>
      <c r="LM44" s="63"/>
      <c r="LN44" s="63"/>
      <c r="LO44" s="63"/>
      <c r="LP44" s="63"/>
      <c r="LQ44" s="63"/>
      <c r="LR44" s="63"/>
      <c r="LS44" s="63"/>
      <c r="LT44" s="63"/>
      <c r="LU44" s="63"/>
      <c r="LV44" s="63"/>
      <c r="LW44" s="63"/>
      <c r="LX44" s="63"/>
      <c r="LY44" s="63"/>
      <c r="LZ44" s="63"/>
      <c r="MA44" s="63"/>
      <c r="MB44" s="63"/>
      <c r="MC44" s="63"/>
      <c r="MD44" s="63"/>
      <c r="ME44" s="63"/>
      <c r="MF44" s="63"/>
      <c r="MG44" s="63"/>
      <c r="MH44" s="63"/>
      <c r="MI44" s="63"/>
      <c r="MJ44" s="63"/>
      <c r="MK44" s="63"/>
      <c r="ML44" s="63"/>
      <c r="MM44" s="63"/>
      <c r="MN44" s="63"/>
      <c r="MO44" s="63"/>
      <c r="MP44" s="63"/>
      <c r="MQ44" s="63"/>
      <c r="MR44" s="63"/>
      <c r="MS44" s="63"/>
      <c r="MT44" s="63"/>
      <c r="MU44" s="63"/>
      <c r="MV44" s="63"/>
      <c r="MW44" s="63"/>
      <c r="MX44" s="63"/>
      <c r="MY44" s="63"/>
      <c r="MZ44" s="63"/>
      <c r="NA44" s="63"/>
      <c r="NB44" s="63"/>
      <c r="NC44" s="63"/>
      <c r="ND44" s="63"/>
      <c r="NE44" s="63"/>
      <c r="NF44" s="63"/>
    </row>
    <row r="45" spans="1:370" s="3" customFormat="1" ht="39" customHeight="1" thickBot="1" x14ac:dyDescent="0.3">
      <c r="A45" s="47" t="s">
        <v>44</v>
      </c>
      <c r="B45" s="83"/>
      <c r="C45" s="43"/>
      <c r="D45" s="43"/>
      <c r="E45" s="2"/>
      <c r="F45" s="2" t="s">
        <v>59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 t="s">
        <v>59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 t="s">
        <v>59</v>
      </c>
      <c r="AZ45" s="2"/>
      <c r="BA45" s="2"/>
      <c r="BB45" s="2"/>
      <c r="BC45" s="2"/>
      <c r="BD45" s="2"/>
      <c r="BE45" s="2"/>
      <c r="BF45" s="2" t="s">
        <v>59</v>
      </c>
      <c r="BG45" s="2"/>
      <c r="BH45" s="2"/>
      <c r="BI45" s="2" t="s">
        <v>59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 t="s">
        <v>59</v>
      </c>
      <c r="CL45" s="2" t="s">
        <v>59</v>
      </c>
      <c r="CM45" s="2" t="s">
        <v>59</v>
      </c>
      <c r="CN45" s="2" t="s">
        <v>59</v>
      </c>
      <c r="CO45" s="2" t="s">
        <v>59</v>
      </c>
      <c r="CP45" s="2"/>
      <c r="CQ45" s="2"/>
      <c r="CR45" s="2"/>
      <c r="CS45" s="2" t="s">
        <v>59</v>
      </c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</row>
    <row r="46" spans="1:370" s="3" customFormat="1" ht="39" customHeight="1" thickTop="1" x14ac:dyDescent="0.25">
      <c r="A46" s="51" t="s">
        <v>45</v>
      </c>
      <c r="B46" s="84" t="s">
        <v>18</v>
      </c>
      <c r="C46" s="42"/>
      <c r="D46" s="4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 t="s">
        <v>59</v>
      </c>
      <c r="AV46" s="63" t="s">
        <v>59</v>
      </c>
      <c r="AW46" s="63" t="s">
        <v>59</v>
      </c>
      <c r="AX46" s="63" t="s">
        <v>59</v>
      </c>
      <c r="AY46" s="63" t="s">
        <v>59</v>
      </c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 t="s">
        <v>59</v>
      </c>
      <c r="DG46" s="63" t="s">
        <v>59</v>
      </c>
      <c r="DH46" s="63" t="s">
        <v>59</v>
      </c>
      <c r="DI46" s="63" t="s">
        <v>59</v>
      </c>
      <c r="DJ46" s="63" t="s">
        <v>59</v>
      </c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  <c r="JE46" s="63"/>
      <c r="JF46" s="63"/>
      <c r="JG46" s="63"/>
      <c r="JH46" s="63"/>
      <c r="JI46" s="63"/>
      <c r="JJ46" s="63"/>
      <c r="JK46" s="63"/>
      <c r="JL46" s="63"/>
      <c r="JM46" s="63"/>
      <c r="JN46" s="63"/>
      <c r="JO46" s="63"/>
      <c r="JP46" s="63"/>
      <c r="JQ46" s="63"/>
      <c r="JR46" s="63"/>
      <c r="JS46" s="63"/>
      <c r="JT46" s="63"/>
      <c r="JU46" s="63"/>
      <c r="JV46" s="63"/>
      <c r="JW46" s="63"/>
      <c r="JX46" s="63"/>
      <c r="JY46" s="63"/>
      <c r="JZ46" s="63"/>
      <c r="KA46" s="63"/>
      <c r="KB46" s="63"/>
      <c r="KC46" s="63"/>
      <c r="KD46" s="63"/>
      <c r="KE46" s="63"/>
      <c r="KF46" s="63"/>
      <c r="KG46" s="63"/>
      <c r="KH46" s="63"/>
      <c r="KI46" s="63"/>
      <c r="KJ46" s="63"/>
      <c r="KK46" s="63"/>
      <c r="KL46" s="63"/>
      <c r="KM46" s="63"/>
      <c r="KN46" s="63"/>
      <c r="KO46" s="63"/>
      <c r="KP46" s="63"/>
      <c r="KQ46" s="63"/>
      <c r="KR46" s="63"/>
      <c r="KS46" s="63"/>
      <c r="KT46" s="63"/>
      <c r="KU46" s="63"/>
      <c r="KV46" s="63"/>
      <c r="KW46" s="63"/>
      <c r="KX46" s="63"/>
      <c r="KY46" s="63"/>
      <c r="KZ46" s="63"/>
      <c r="LA46" s="63"/>
      <c r="LB46" s="63"/>
      <c r="LC46" s="63"/>
      <c r="LD46" s="63"/>
      <c r="LE46" s="63"/>
      <c r="LF46" s="63"/>
      <c r="LG46" s="63"/>
      <c r="LH46" s="63"/>
      <c r="LI46" s="63"/>
      <c r="LJ46" s="63"/>
      <c r="LK46" s="63"/>
      <c r="LL46" s="63"/>
      <c r="LM46" s="63"/>
      <c r="LN46" s="63"/>
      <c r="LO46" s="63"/>
      <c r="LP46" s="63"/>
      <c r="LQ46" s="63"/>
      <c r="LR46" s="63"/>
      <c r="LS46" s="63"/>
      <c r="LT46" s="63"/>
      <c r="LU46" s="63"/>
      <c r="LV46" s="63"/>
      <c r="LW46" s="63"/>
      <c r="LX46" s="63"/>
      <c r="LY46" s="63"/>
      <c r="LZ46" s="63"/>
      <c r="MA46" s="63"/>
      <c r="MB46" s="63"/>
      <c r="MC46" s="63"/>
      <c r="MD46" s="63"/>
      <c r="ME46" s="63"/>
      <c r="MF46" s="63"/>
      <c r="MG46" s="63"/>
      <c r="MH46" s="63"/>
      <c r="MI46" s="63"/>
      <c r="MJ46" s="63"/>
      <c r="MK46" s="63"/>
      <c r="ML46" s="63"/>
      <c r="MM46" s="63"/>
      <c r="MN46" s="63"/>
      <c r="MO46" s="63"/>
      <c r="MP46" s="63"/>
      <c r="MQ46" s="63"/>
      <c r="MR46" s="63"/>
      <c r="MS46" s="63"/>
      <c r="MT46" s="63"/>
      <c r="MU46" s="63"/>
      <c r="MV46" s="63"/>
      <c r="MW46" s="63"/>
      <c r="MX46" s="63"/>
      <c r="MY46" s="63"/>
      <c r="MZ46" s="63"/>
      <c r="NA46" s="63"/>
      <c r="NB46" s="63"/>
      <c r="NC46" s="63"/>
      <c r="ND46" s="63"/>
      <c r="NE46" s="63"/>
      <c r="NF46" s="63"/>
    </row>
    <row r="47" spans="1:370" s="3" customFormat="1" ht="39" customHeight="1" thickBot="1" x14ac:dyDescent="0.3">
      <c r="A47" s="51" t="s">
        <v>45</v>
      </c>
      <c r="B47" s="85"/>
      <c r="C47" s="43"/>
      <c r="D47" s="4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 t="s">
        <v>59</v>
      </c>
      <c r="AV47" s="2" t="s">
        <v>59</v>
      </c>
      <c r="AW47" s="2" t="s">
        <v>59</v>
      </c>
      <c r="AX47" s="2" t="s">
        <v>59</v>
      </c>
      <c r="AY47" s="2" t="s">
        <v>59</v>
      </c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 t="s">
        <v>59</v>
      </c>
      <c r="DG47" s="2" t="s">
        <v>59</v>
      </c>
      <c r="DH47" s="2" t="s">
        <v>59</v>
      </c>
      <c r="DI47" s="2" t="s">
        <v>59</v>
      </c>
      <c r="DJ47" s="2" t="s">
        <v>59</v>
      </c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</row>
    <row r="48" spans="1:370" ht="15.75" thickTop="1" x14ac:dyDescent="0.25"/>
  </sheetData>
  <autoFilter ref="A9:QO47"/>
  <mergeCells count="32">
    <mergeCell ref="B42:B43"/>
    <mergeCell ref="B44:B45"/>
    <mergeCell ref="B46:B47"/>
    <mergeCell ref="B30:B31"/>
    <mergeCell ref="B32:B33"/>
    <mergeCell ref="B34:B35"/>
    <mergeCell ref="B36:B37"/>
    <mergeCell ref="B38:B39"/>
    <mergeCell ref="B40:B41"/>
    <mergeCell ref="B28:B29"/>
    <mergeCell ref="F1:H1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E5:AI5"/>
    <mergeCell ref="AJ5:BK5"/>
    <mergeCell ref="BL5:CP5"/>
    <mergeCell ref="CQ5:DT5"/>
    <mergeCell ref="DU5:EY5"/>
    <mergeCell ref="EZ5:GC5"/>
    <mergeCell ref="MA5:NE5"/>
    <mergeCell ref="GD5:HH5"/>
    <mergeCell ref="HI5:IM5"/>
    <mergeCell ref="IN5:JQ5"/>
    <mergeCell ref="JR5:KV5"/>
    <mergeCell ref="KW5:LZ5"/>
  </mergeCells>
  <conditionalFormatting sqref="IO40:NF47 F11:NF11 E10:NE47">
    <cfRule type="expression" dxfId="14" priority="42" stopIfTrue="1">
      <formula>SUMPRODUCT((E$9&gt;=DEBVACC)*(E$9&lt;=FINVACC))&gt;0</formula>
    </cfRule>
  </conditionalFormatting>
  <conditionalFormatting sqref="E10:NF47">
    <cfRule type="expression" dxfId="13" priority="9">
      <formula>OR(E$9=joursferies)</formula>
    </cfRule>
    <cfRule type="containsText" dxfId="12" priority="23" operator="containsText" text="c">
      <formula>NOT(ISERROR(SEARCH("c",E10)))</formula>
    </cfRule>
    <cfRule type="expression" dxfId="11" priority="40" stopIfTrue="1">
      <formula>OR(WEEKDAY(E$9,2)=6,WEEKDAY(E$9,2)=7)</formula>
    </cfRule>
  </conditionalFormatting>
  <conditionalFormatting sqref="A6:XFD6">
    <cfRule type="containsText" dxfId="10" priority="43" operator="containsText" text="s">
      <formula>NOT(ISERROR(SEARCH("s",A6)))</formula>
    </cfRule>
  </conditionalFormatting>
  <conditionalFormatting sqref="E11:NF11 E21:NF21 E29:NF29 E31:NF31 E37:NF37 E41:NF41 E19:NF19">
    <cfRule type="expression" dxfId="9" priority="11">
      <formula>IF(AND(E$9=ODD(E$9),E$7="ven"),"vrai","")</formula>
    </cfRule>
  </conditionalFormatting>
  <conditionalFormatting sqref="E7:NF7">
    <cfRule type="endsWith" dxfId="8" priority="21" operator="endsWith" text="m">
      <formula>RIGHT(E7,LEN("m"))="m"</formula>
    </cfRule>
  </conditionalFormatting>
  <conditionalFormatting sqref="E18:NE19">
    <cfRule type="expression" dxfId="7" priority="1">
      <formula>OR(E$9=permanance_syndicale)</formula>
    </cfRule>
  </conditionalFormatting>
  <conditionalFormatting sqref="E36:NF37">
    <cfRule type="expression" dxfId="6" priority="19">
      <formula>OR(E$9=permanance_syndicale)</formula>
    </cfRule>
  </conditionalFormatting>
  <conditionalFormatting sqref="E13:NF13 E15:NF15 E17:NF17">
    <cfRule type="expression" dxfId="5" priority="20">
      <formula>IF(AND(E$9=ODD(E$9),E$7="mer"),"vrai","")</formula>
    </cfRule>
  </conditionalFormatting>
  <conditionalFormatting sqref="E22:NF22 E34:NF34 E38:NF38 E26:NF26 E24:NF24">
    <cfRule type="expression" dxfId="4" priority="18">
      <formula>IF(AND(XFB$9=EVEN(XFB$9),XFB$7="lun"),"vrai","")</formula>
    </cfRule>
  </conditionalFormatting>
  <conditionalFormatting sqref="E11:NF11 E28:NF28 E30:NF30 E36:NF36 E40:NF40">
    <cfRule type="expression" dxfId="3" priority="25">
      <formula>IF(AND(E$9=EVEN(E$9),E$7="lun"),"vrai","")</formula>
    </cfRule>
  </conditionalFormatting>
  <conditionalFormatting sqref="E19:NF19 E21:NF21">
    <cfRule type="expression" dxfId="2" priority="12">
      <formula>IF(AND(E$9=EVEN(E$9),E$7="mer"),"vrai","")</formula>
    </cfRule>
  </conditionalFormatting>
  <conditionalFormatting sqref="E39:NF39 E35:NF35 E27:NF27 E25:NF25 E23:NF23 E13:NF13 E15:NF15 E33:NF33 E17:NF17">
    <cfRule type="expression" dxfId="1" priority="22">
      <formula>IF(AND(E$9=EVEN(E$9),E$7="ven"),"vrai","")</formula>
    </cfRule>
  </conditionalFormatting>
  <conditionalFormatting sqref="E33:NF33">
    <cfRule type="expression" dxfId="0" priority="15">
      <formula>IF(AND(E$9=ODD(E$9),E$7="lun"),"vrai","")</formula>
    </cfRule>
  </conditionalFormatting>
  <pageMargins left="0" right="0" top="0.74803149606299213" bottom="0.74803149606299213" header="0.31496062992125984" footer="0.31496062992125984"/>
  <pageSetup paperSize="8" scale="2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2</xdr:col>
                    <xdr:colOff>19050</xdr:colOff>
                    <xdr:row>0</xdr:row>
                    <xdr:rowOff>0</xdr:rowOff>
                  </from>
                  <to>
                    <xdr:col>3</xdr:col>
                    <xdr:colOff>9525</xdr:colOff>
                    <xdr:row>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2" workbookViewId="0">
      <selection activeCell="D5" sqref="D5:D15"/>
    </sheetView>
  </sheetViews>
  <sheetFormatPr baseColWidth="10" defaultRowHeight="15" x14ac:dyDescent="0.25"/>
  <cols>
    <col min="1" max="1" width="24.42578125" customWidth="1"/>
    <col min="3" max="3" width="22" bestFit="1" customWidth="1"/>
    <col min="4" max="4" width="21.7109375" bestFit="1" customWidth="1"/>
    <col min="257" max="257" width="24.42578125" customWidth="1"/>
    <col min="259" max="259" width="22" bestFit="1" customWidth="1"/>
    <col min="260" max="260" width="21.7109375" bestFit="1" customWidth="1"/>
    <col min="513" max="513" width="24.42578125" customWidth="1"/>
    <col min="515" max="515" width="22" bestFit="1" customWidth="1"/>
    <col min="516" max="516" width="21.7109375" bestFit="1" customWidth="1"/>
    <col min="769" max="769" width="24.42578125" customWidth="1"/>
    <col min="771" max="771" width="22" bestFit="1" customWidth="1"/>
    <col min="772" max="772" width="21.7109375" bestFit="1" customWidth="1"/>
    <col min="1025" max="1025" width="24.42578125" customWidth="1"/>
    <col min="1027" max="1027" width="22" bestFit="1" customWidth="1"/>
    <col min="1028" max="1028" width="21.7109375" bestFit="1" customWidth="1"/>
    <col min="1281" max="1281" width="24.42578125" customWidth="1"/>
    <col min="1283" max="1283" width="22" bestFit="1" customWidth="1"/>
    <col min="1284" max="1284" width="21.7109375" bestFit="1" customWidth="1"/>
    <col min="1537" max="1537" width="24.42578125" customWidth="1"/>
    <col min="1539" max="1539" width="22" bestFit="1" customWidth="1"/>
    <col min="1540" max="1540" width="21.7109375" bestFit="1" customWidth="1"/>
    <col min="1793" max="1793" width="24.42578125" customWidth="1"/>
    <col min="1795" max="1795" width="22" bestFit="1" customWidth="1"/>
    <col min="1796" max="1796" width="21.7109375" bestFit="1" customWidth="1"/>
    <col min="2049" max="2049" width="24.42578125" customWidth="1"/>
    <col min="2051" max="2051" width="22" bestFit="1" customWidth="1"/>
    <col min="2052" max="2052" width="21.7109375" bestFit="1" customWidth="1"/>
    <col min="2305" max="2305" width="24.42578125" customWidth="1"/>
    <col min="2307" max="2307" width="22" bestFit="1" customWidth="1"/>
    <col min="2308" max="2308" width="21.7109375" bestFit="1" customWidth="1"/>
    <col min="2561" max="2561" width="24.42578125" customWidth="1"/>
    <col min="2563" max="2563" width="22" bestFit="1" customWidth="1"/>
    <col min="2564" max="2564" width="21.7109375" bestFit="1" customWidth="1"/>
    <col min="2817" max="2817" width="24.42578125" customWidth="1"/>
    <col min="2819" max="2819" width="22" bestFit="1" customWidth="1"/>
    <col min="2820" max="2820" width="21.7109375" bestFit="1" customWidth="1"/>
    <col min="3073" max="3073" width="24.42578125" customWidth="1"/>
    <col min="3075" max="3075" width="22" bestFit="1" customWidth="1"/>
    <col min="3076" max="3076" width="21.7109375" bestFit="1" customWidth="1"/>
    <col min="3329" max="3329" width="24.42578125" customWidth="1"/>
    <col min="3331" max="3331" width="22" bestFit="1" customWidth="1"/>
    <col min="3332" max="3332" width="21.7109375" bestFit="1" customWidth="1"/>
    <col min="3585" max="3585" width="24.42578125" customWidth="1"/>
    <col min="3587" max="3587" width="22" bestFit="1" customWidth="1"/>
    <col min="3588" max="3588" width="21.7109375" bestFit="1" customWidth="1"/>
    <col min="3841" max="3841" width="24.42578125" customWidth="1"/>
    <col min="3843" max="3843" width="22" bestFit="1" customWidth="1"/>
    <col min="3844" max="3844" width="21.7109375" bestFit="1" customWidth="1"/>
    <col min="4097" max="4097" width="24.42578125" customWidth="1"/>
    <col min="4099" max="4099" width="22" bestFit="1" customWidth="1"/>
    <col min="4100" max="4100" width="21.7109375" bestFit="1" customWidth="1"/>
    <col min="4353" max="4353" width="24.42578125" customWidth="1"/>
    <col min="4355" max="4355" width="22" bestFit="1" customWidth="1"/>
    <col min="4356" max="4356" width="21.7109375" bestFit="1" customWidth="1"/>
    <col min="4609" max="4609" width="24.42578125" customWidth="1"/>
    <col min="4611" max="4611" width="22" bestFit="1" customWidth="1"/>
    <col min="4612" max="4612" width="21.7109375" bestFit="1" customWidth="1"/>
    <col min="4865" max="4865" width="24.42578125" customWidth="1"/>
    <col min="4867" max="4867" width="22" bestFit="1" customWidth="1"/>
    <col min="4868" max="4868" width="21.7109375" bestFit="1" customWidth="1"/>
    <col min="5121" max="5121" width="24.42578125" customWidth="1"/>
    <col min="5123" max="5123" width="22" bestFit="1" customWidth="1"/>
    <col min="5124" max="5124" width="21.7109375" bestFit="1" customWidth="1"/>
    <col min="5377" max="5377" width="24.42578125" customWidth="1"/>
    <col min="5379" max="5379" width="22" bestFit="1" customWidth="1"/>
    <col min="5380" max="5380" width="21.7109375" bestFit="1" customWidth="1"/>
    <col min="5633" max="5633" width="24.42578125" customWidth="1"/>
    <col min="5635" max="5635" width="22" bestFit="1" customWidth="1"/>
    <col min="5636" max="5636" width="21.7109375" bestFit="1" customWidth="1"/>
    <col min="5889" max="5889" width="24.42578125" customWidth="1"/>
    <col min="5891" max="5891" width="22" bestFit="1" customWidth="1"/>
    <col min="5892" max="5892" width="21.7109375" bestFit="1" customWidth="1"/>
    <col min="6145" max="6145" width="24.42578125" customWidth="1"/>
    <col min="6147" max="6147" width="22" bestFit="1" customWidth="1"/>
    <col min="6148" max="6148" width="21.7109375" bestFit="1" customWidth="1"/>
    <col min="6401" max="6401" width="24.42578125" customWidth="1"/>
    <col min="6403" max="6403" width="22" bestFit="1" customWidth="1"/>
    <col min="6404" max="6404" width="21.7109375" bestFit="1" customWidth="1"/>
    <col min="6657" max="6657" width="24.42578125" customWidth="1"/>
    <col min="6659" max="6659" width="22" bestFit="1" customWidth="1"/>
    <col min="6660" max="6660" width="21.7109375" bestFit="1" customWidth="1"/>
    <col min="6913" max="6913" width="24.42578125" customWidth="1"/>
    <col min="6915" max="6915" width="22" bestFit="1" customWidth="1"/>
    <col min="6916" max="6916" width="21.7109375" bestFit="1" customWidth="1"/>
    <col min="7169" max="7169" width="24.42578125" customWidth="1"/>
    <col min="7171" max="7171" width="22" bestFit="1" customWidth="1"/>
    <col min="7172" max="7172" width="21.7109375" bestFit="1" customWidth="1"/>
    <col min="7425" max="7425" width="24.42578125" customWidth="1"/>
    <col min="7427" max="7427" width="22" bestFit="1" customWidth="1"/>
    <col min="7428" max="7428" width="21.7109375" bestFit="1" customWidth="1"/>
    <col min="7681" max="7681" width="24.42578125" customWidth="1"/>
    <col min="7683" max="7683" width="22" bestFit="1" customWidth="1"/>
    <col min="7684" max="7684" width="21.7109375" bestFit="1" customWidth="1"/>
    <col min="7937" max="7937" width="24.42578125" customWidth="1"/>
    <col min="7939" max="7939" width="22" bestFit="1" customWidth="1"/>
    <col min="7940" max="7940" width="21.7109375" bestFit="1" customWidth="1"/>
    <col min="8193" max="8193" width="24.42578125" customWidth="1"/>
    <col min="8195" max="8195" width="22" bestFit="1" customWidth="1"/>
    <col min="8196" max="8196" width="21.7109375" bestFit="1" customWidth="1"/>
    <col min="8449" max="8449" width="24.42578125" customWidth="1"/>
    <col min="8451" max="8451" width="22" bestFit="1" customWidth="1"/>
    <col min="8452" max="8452" width="21.7109375" bestFit="1" customWidth="1"/>
    <col min="8705" max="8705" width="24.42578125" customWidth="1"/>
    <col min="8707" max="8707" width="22" bestFit="1" customWidth="1"/>
    <col min="8708" max="8708" width="21.7109375" bestFit="1" customWidth="1"/>
    <col min="8961" max="8961" width="24.42578125" customWidth="1"/>
    <col min="8963" max="8963" width="22" bestFit="1" customWidth="1"/>
    <col min="8964" max="8964" width="21.7109375" bestFit="1" customWidth="1"/>
    <col min="9217" max="9217" width="24.42578125" customWidth="1"/>
    <col min="9219" max="9219" width="22" bestFit="1" customWidth="1"/>
    <col min="9220" max="9220" width="21.7109375" bestFit="1" customWidth="1"/>
    <col min="9473" max="9473" width="24.42578125" customWidth="1"/>
    <col min="9475" max="9475" width="22" bestFit="1" customWidth="1"/>
    <col min="9476" max="9476" width="21.7109375" bestFit="1" customWidth="1"/>
    <col min="9729" max="9729" width="24.42578125" customWidth="1"/>
    <col min="9731" max="9731" width="22" bestFit="1" customWidth="1"/>
    <col min="9732" max="9732" width="21.7109375" bestFit="1" customWidth="1"/>
    <col min="9985" max="9985" width="24.42578125" customWidth="1"/>
    <col min="9987" max="9987" width="22" bestFit="1" customWidth="1"/>
    <col min="9988" max="9988" width="21.7109375" bestFit="1" customWidth="1"/>
    <col min="10241" max="10241" width="24.42578125" customWidth="1"/>
    <col min="10243" max="10243" width="22" bestFit="1" customWidth="1"/>
    <col min="10244" max="10244" width="21.7109375" bestFit="1" customWidth="1"/>
    <col min="10497" max="10497" width="24.42578125" customWidth="1"/>
    <col min="10499" max="10499" width="22" bestFit="1" customWidth="1"/>
    <col min="10500" max="10500" width="21.7109375" bestFit="1" customWidth="1"/>
    <col min="10753" max="10753" width="24.42578125" customWidth="1"/>
    <col min="10755" max="10755" width="22" bestFit="1" customWidth="1"/>
    <col min="10756" max="10756" width="21.7109375" bestFit="1" customWidth="1"/>
    <col min="11009" max="11009" width="24.42578125" customWidth="1"/>
    <col min="11011" max="11011" width="22" bestFit="1" customWidth="1"/>
    <col min="11012" max="11012" width="21.7109375" bestFit="1" customWidth="1"/>
    <col min="11265" max="11265" width="24.42578125" customWidth="1"/>
    <col min="11267" max="11267" width="22" bestFit="1" customWidth="1"/>
    <col min="11268" max="11268" width="21.7109375" bestFit="1" customWidth="1"/>
    <col min="11521" max="11521" width="24.42578125" customWidth="1"/>
    <col min="11523" max="11523" width="22" bestFit="1" customWidth="1"/>
    <col min="11524" max="11524" width="21.7109375" bestFit="1" customWidth="1"/>
    <col min="11777" max="11777" width="24.42578125" customWidth="1"/>
    <col min="11779" max="11779" width="22" bestFit="1" customWidth="1"/>
    <col min="11780" max="11780" width="21.7109375" bestFit="1" customWidth="1"/>
    <col min="12033" max="12033" width="24.42578125" customWidth="1"/>
    <col min="12035" max="12035" width="22" bestFit="1" customWidth="1"/>
    <col min="12036" max="12036" width="21.7109375" bestFit="1" customWidth="1"/>
    <col min="12289" max="12289" width="24.42578125" customWidth="1"/>
    <col min="12291" max="12291" width="22" bestFit="1" customWidth="1"/>
    <col min="12292" max="12292" width="21.7109375" bestFit="1" customWidth="1"/>
    <col min="12545" max="12545" width="24.42578125" customWidth="1"/>
    <col min="12547" max="12547" width="22" bestFit="1" customWidth="1"/>
    <col min="12548" max="12548" width="21.7109375" bestFit="1" customWidth="1"/>
    <col min="12801" max="12801" width="24.42578125" customWidth="1"/>
    <col min="12803" max="12803" width="22" bestFit="1" customWidth="1"/>
    <col min="12804" max="12804" width="21.7109375" bestFit="1" customWidth="1"/>
    <col min="13057" max="13057" width="24.42578125" customWidth="1"/>
    <col min="13059" max="13059" width="22" bestFit="1" customWidth="1"/>
    <col min="13060" max="13060" width="21.7109375" bestFit="1" customWidth="1"/>
    <col min="13313" max="13313" width="24.42578125" customWidth="1"/>
    <col min="13315" max="13315" width="22" bestFit="1" customWidth="1"/>
    <col min="13316" max="13316" width="21.7109375" bestFit="1" customWidth="1"/>
    <col min="13569" max="13569" width="24.42578125" customWidth="1"/>
    <col min="13571" max="13571" width="22" bestFit="1" customWidth="1"/>
    <col min="13572" max="13572" width="21.7109375" bestFit="1" customWidth="1"/>
    <col min="13825" max="13825" width="24.42578125" customWidth="1"/>
    <col min="13827" max="13827" width="22" bestFit="1" customWidth="1"/>
    <col min="13828" max="13828" width="21.7109375" bestFit="1" customWidth="1"/>
    <col min="14081" max="14081" width="24.42578125" customWidth="1"/>
    <col min="14083" max="14083" width="22" bestFit="1" customWidth="1"/>
    <col min="14084" max="14084" width="21.7109375" bestFit="1" customWidth="1"/>
    <col min="14337" max="14337" width="24.42578125" customWidth="1"/>
    <col min="14339" max="14339" width="22" bestFit="1" customWidth="1"/>
    <col min="14340" max="14340" width="21.7109375" bestFit="1" customWidth="1"/>
    <col min="14593" max="14593" width="24.42578125" customWidth="1"/>
    <col min="14595" max="14595" width="22" bestFit="1" customWidth="1"/>
    <col min="14596" max="14596" width="21.7109375" bestFit="1" customWidth="1"/>
    <col min="14849" max="14849" width="24.42578125" customWidth="1"/>
    <col min="14851" max="14851" width="22" bestFit="1" customWidth="1"/>
    <col min="14852" max="14852" width="21.7109375" bestFit="1" customWidth="1"/>
    <col min="15105" max="15105" width="24.42578125" customWidth="1"/>
    <col min="15107" max="15107" width="22" bestFit="1" customWidth="1"/>
    <col min="15108" max="15108" width="21.7109375" bestFit="1" customWidth="1"/>
    <col min="15361" max="15361" width="24.42578125" customWidth="1"/>
    <col min="15363" max="15363" width="22" bestFit="1" customWidth="1"/>
    <col min="15364" max="15364" width="21.7109375" bestFit="1" customWidth="1"/>
    <col min="15617" max="15617" width="24.42578125" customWidth="1"/>
    <col min="15619" max="15619" width="22" bestFit="1" customWidth="1"/>
    <col min="15620" max="15620" width="21.7109375" bestFit="1" customWidth="1"/>
    <col min="15873" max="15873" width="24.42578125" customWidth="1"/>
    <col min="15875" max="15875" width="22" bestFit="1" customWidth="1"/>
    <col min="15876" max="15876" width="21.7109375" bestFit="1" customWidth="1"/>
    <col min="16129" max="16129" width="24.42578125" customWidth="1"/>
    <col min="16131" max="16131" width="22" bestFit="1" customWidth="1"/>
    <col min="16132" max="16132" width="21.7109375" bestFit="1" customWidth="1"/>
  </cols>
  <sheetData>
    <row r="1" spans="1:4" x14ac:dyDescent="0.25">
      <c r="A1" s="4">
        <f>'PLANING CONGE'!B1</f>
        <v>2018</v>
      </c>
      <c r="C1" s="5" t="s">
        <v>20</v>
      </c>
      <c r="D1" s="6"/>
    </row>
    <row r="2" spans="1:4" x14ac:dyDescent="0.25">
      <c r="A2" s="7" t="s">
        <v>21</v>
      </c>
      <c r="C2" s="6"/>
      <c r="D2" s="6"/>
    </row>
    <row r="3" spans="1:4" x14ac:dyDescent="0.25">
      <c r="A3" s="8">
        <f>ROUND(DATE(A1,4,MOD(234-11*MOD(A1,19),30))/7,0)*7-6</f>
        <v>43191</v>
      </c>
      <c r="C3" s="9" t="s">
        <v>22</v>
      </c>
      <c r="D3" s="10"/>
    </row>
    <row r="4" spans="1:4" ht="15.75" thickBot="1" x14ac:dyDescent="0.3">
      <c r="A4" s="8">
        <f>DATE(A1,1,1)</f>
        <v>43101</v>
      </c>
      <c r="C4" s="11" t="s">
        <v>23</v>
      </c>
      <c r="D4" s="11" t="s">
        <v>24</v>
      </c>
    </row>
    <row r="5" spans="1:4" x14ac:dyDescent="0.25">
      <c r="A5" s="8">
        <f>DATE(A1,5,1)</f>
        <v>43221</v>
      </c>
      <c r="C5" s="12">
        <v>43029</v>
      </c>
      <c r="D5" s="13">
        <v>43043</v>
      </c>
    </row>
    <row r="6" spans="1:4" x14ac:dyDescent="0.25">
      <c r="A6" s="8">
        <f>DATE(A1,5,8)</f>
        <v>43228</v>
      </c>
      <c r="C6" s="14">
        <v>43092</v>
      </c>
      <c r="D6" s="15">
        <v>43106</v>
      </c>
    </row>
    <row r="7" spans="1:4" x14ac:dyDescent="0.25">
      <c r="A7" s="8">
        <f>DATE(A1,7,14)</f>
        <v>43295</v>
      </c>
      <c r="C7" s="14">
        <v>43141</v>
      </c>
      <c r="D7" s="15">
        <v>43156</v>
      </c>
    </row>
    <row r="8" spans="1:4" x14ac:dyDescent="0.25">
      <c r="A8" s="8">
        <f>DATE(A1,8,15)</f>
        <v>43327</v>
      </c>
      <c r="C8" s="14">
        <v>43197</v>
      </c>
      <c r="D8" s="15">
        <v>43212</v>
      </c>
    </row>
    <row r="9" spans="1:4" x14ac:dyDescent="0.25">
      <c r="A9" s="8">
        <f>DATE(A1,11,1)</f>
        <v>43405</v>
      </c>
      <c r="C9" s="14">
        <v>43288</v>
      </c>
      <c r="D9" s="15">
        <v>43345</v>
      </c>
    </row>
    <row r="10" spans="1:4" x14ac:dyDescent="0.25">
      <c r="A10" s="8">
        <f>DATE(A1,11,11)</f>
        <v>43415</v>
      </c>
      <c r="C10" s="14">
        <v>43394</v>
      </c>
      <c r="D10" s="15">
        <v>43409</v>
      </c>
    </row>
    <row r="11" spans="1:4" x14ac:dyDescent="0.25">
      <c r="A11" s="8">
        <f>DATE(A1,12,25)</f>
        <v>43459</v>
      </c>
      <c r="C11" s="14">
        <v>43457</v>
      </c>
      <c r="D11" s="15">
        <v>43472</v>
      </c>
    </row>
    <row r="12" spans="1:4" x14ac:dyDescent="0.25">
      <c r="A12" s="8">
        <f>A3+1</f>
        <v>43192</v>
      </c>
      <c r="C12" s="14">
        <v>43513</v>
      </c>
      <c r="D12" s="15">
        <v>43528</v>
      </c>
    </row>
    <row r="13" spans="1:4" x14ac:dyDescent="0.25">
      <c r="A13" s="8">
        <f>A3+39</f>
        <v>43230</v>
      </c>
      <c r="C13" s="14">
        <v>43569</v>
      </c>
      <c r="D13" s="15">
        <v>43584</v>
      </c>
    </row>
    <row r="14" spans="1:4" x14ac:dyDescent="0.25">
      <c r="A14" s="8">
        <f>A3+50</f>
        <v>43241</v>
      </c>
      <c r="C14" s="14">
        <v>43653</v>
      </c>
      <c r="D14" s="15">
        <v>43710</v>
      </c>
    </row>
    <row r="15" spans="1:4" ht="15.75" thickBot="1" x14ac:dyDescent="0.3">
      <c r="C15" s="16"/>
      <c r="D15" s="17"/>
    </row>
    <row r="17" spans="1:1" x14ac:dyDescent="0.25">
      <c r="A17" s="64" t="s">
        <v>58</v>
      </c>
    </row>
    <row r="18" spans="1:1" x14ac:dyDescent="0.25">
      <c r="A18" s="65">
        <v>42744</v>
      </c>
    </row>
    <row r="19" spans="1:1" x14ac:dyDescent="0.25">
      <c r="A19" s="65">
        <v>42751</v>
      </c>
    </row>
    <row r="20" spans="1:1" x14ac:dyDescent="0.25">
      <c r="A20" s="65">
        <v>42758</v>
      </c>
    </row>
    <row r="21" spans="1:1" x14ac:dyDescent="0.25">
      <c r="A21" s="65">
        <v>42772</v>
      </c>
    </row>
    <row r="22" spans="1:1" x14ac:dyDescent="0.25">
      <c r="A22" s="65">
        <v>42779</v>
      </c>
    </row>
    <row r="23" spans="1:1" x14ac:dyDescent="0.25">
      <c r="A23" s="65">
        <v>42786</v>
      </c>
    </row>
    <row r="24" spans="1:1" x14ac:dyDescent="0.25">
      <c r="A24" s="65">
        <v>42800</v>
      </c>
    </row>
    <row r="25" spans="1:1" x14ac:dyDescent="0.25">
      <c r="A25" s="65">
        <v>42807</v>
      </c>
    </row>
    <row r="26" spans="1:1" x14ac:dyDescent="0.25">
      <c r="A26" s="65">
        <v>42814</v>
      </c>
    </row>
    <row r="27" spans="1:1" x14ac:dyDescent="0.25">
      <c r="A27" s="65">
        <v>42828</v>
      </c>
    </row>
    <row r="28" spans="1:1" x14ac:dyDescent="0.25">
      <c r="A28" s="65">
        <v>42835</v>
      </c>
    </row>
    <row r="29" spans="1:1" x14ac:dyDescent="0.25">
      <c r="A29" s="65">
        <v>42849</v>
      </c>
    </row>
    <row r="30" spans="1:1" x14ac:dyDescent="0.25">
      <c r="A30" s="65">
        <v>42870</v>
      </c>
    </row>
    <row r="31" spans="1:1" x14ac:dyDescent="0.25">
      <c r="A31" s="65">
        <v>42877</v>
      </c>
    </row>
    <row r="32" spans="1:1" x14ac:dyDescent="0.25">
      <c r="A32" s="65">
        <v>42884</v>
      </c>
    </row>
    <row r="33" spans="1:1" x14ac:dyDescent="0.25">
      <c r="A33" s="65">
        <v>42898</v>
      </c>
    </row>
    <row r="34" spans="1:1" x14ac:dyDescent="0.25">
      <c r="A34" s="65">
        <v>42905</v>
      </c>
    </row>
    <row r="35" spans="1:1" x14ac:dyDescent="0.25">
      <c r="A35" s="65">
        <v>42912</v>
      </c>
    </row>
    <row r="36" spans="1:1" x14ac:dyDescent="0.25">
      <c r="A36" s="65">
        <v>42919</v>
      </c>
    </row>
    <row r="37" spans="1:1" x14ac:dyDescent="0.25">
      <c r="A37" s="65">
        <v>42926</v>
      </c>
    </row>
    <row r="38" spans="1:1" x14ac:dyDescent="0.25">
      <c r="A38" s="65">
        <v>42975</v>
      </c>
    </row>
    <row r="39" spans="1:1" x14ac:dyDescent="0.25">
      <c r="A39" s="65">
        <v>42986</v>
      </c>
    </row>
    <row r="40" spans="1:1" x14ac:dyDescent="0.25">
      <c r="A40" s="65">
        <v>42989</v>
      </c>
    </row>
    <row r="41" spans="1:1" x14ac:dyDescent="0.25">
      <c r="A41" s="65">
        <v>43000</v>
      </c>
    </row>
    <row r="42" spans="1:1" x14ac:dyDescent="0.25">
      <c r="A42" s="65">
        <v>43014</v>
      </c>
    </row>
    <row r="43" spans="1:1" x14ac:dyDescent="0.25">
      <c r="A43" s="65">
        <v>43017</v>
      </c>
    </row>
    <row r="44" spans="1:1" x14ac:dyDescent="0.25">
      <c r="A44" s="65">
        <v>43028</v>
      </c>
    </row>
    <row r="45" spans="1:1" x14ac:dyDescent="0.25">
      <c r="A45" s="65">
        <v>43045</v>
      </c>
    </row>
    <row r="46" spans="1:1" x14ac:dyDescent="0.25">
      <c r="A46" s="65">
        <v>43056</v>
      </c>
    </row>
    <row r="47" spans="1:1" x14ac:dyDescent="0.25">
      <c r="A47" s="65">
        <v>43059</v>
      </c>
    </row>
    <row r="48" spans="1:1" x14ac:dyDescent="0.25">
      <c r="A48" s="65">
        <v>43073</v>
      </c>
    </row>
    <row r="49" spans="1:1" x14ac:dyDescent="0.25">
      <c r="A49" s="65">
        <v>43084</v>
      </c>
    </row>
    <row r="50" spans="1:1" x14ac:dyDescent="0.25">
      <c r="A50" s="65">
        <v>43087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D29" sqref="D29"/>
    </sheetView>
  </sheetViews>
  <sheetFormatPr baseColWidth="10" defaultColWidth="11.42578125" defaultRowHeight="12.75" x14ac:dyDescent="0.2"/>
  <cols>
    <col min="1" max="2" width="21.7109375" style="37" customWidth="1"/>
    <col min="3" max="4" width="28.7109375" style="37" customWidth="1"/>
    <col min="5" max="256" width="11.42578125" style="37"/>
    <col min="257" max="258" width="21.7109375" style="37" customWidth="1"/>
    <col min="259" max="260" width="28.7109375" style="37" customWidth="1"/>
    <col min="261" max="512" width="11.42578125" style="37"/>
    <col min="513" max="514" width="21.7109375" style="37" customWidth="1"/>
    <col min="515" max="516" width="28.7109375" style="37" customWidth="1"/>
    <col min="517" max="768" width="11.42578125" style="37"/>
    <col min="769" max="770" width="21.7109375" style="37" customWidth="1"/>
    <col min="771" max="772" width="28.7109375" style="37" customWidth="1"/>
    <col min="773" max="1024" width="11.42578125" style="37"/>
    <col min="1025" max="1026" width="21.7109375" style="37" customWidth="1"/>
    <col min="1027" max="1028" width="28.7109375" style="37" customWidth="1"/>
    <col min="1029" max="1280" width="11.42578125" style="37"/>
    <col min="1281" max="1282" width="21.7109375" style="37" customWidth="1"/>
    <col min="1283" max="1284" width="28.7109375" style="37" customWidth="1"/>
    <col min="1285" max="1536" width="11.42578125" style="37"/>
    <col min="1537" max="1538" width="21.7109375" style="37" customWidth="1"/>
    <col min="1539" max="1540" width="28.7109375" style="37" customWidth="1"/>
    <col min="1541" max="1792" width="11.42578125" style="37"/>
    <col min="1793" max="1794" width="21.7109375" style="37" customWidth="1"/>
    <col min="1795" max="1796" width="28.7109375" style="37" customWidth="1"/>
    <col min="1797" max="2048" width="11.42578125" style="37"/>
    <col min="2049" max="2050" width="21.7109375" style="37" customWidth="1"/>
    <col min="2051" max="2052" width="28.7109375" style="37" customWidth="1"/>
    <col min="2053" max="2304" width="11.42578125" style="37"/>
    <col min="2305" max="2306" width="21.7109375" style="37" customWidth="1"/>
    <col min="2307" max="2308" width="28.7109375" style="37" customWidth="1"/>
    <col min="2309" max="2560" width="11.42578125" style="37"/>
    <col min="2561" max="2562" width="21.7109375" style="37" customWidth="1"/>
    <col min="2563" max="2564" width="28.7109375" style="37" customWidth="1"/>
    <col min="2565" max="2816" width="11.42578125" style="37"/>
    <col min="2817" max="2818" width="21.7109375" style="37" customWidth="1"/>
    <col min="2819" max="2820" width="28.7109375" style="37" customWidth="1"/>
    <col min="2821" max="3072" width="11.42578125" style="37"/>
    <col min="3073" max="3074" width="21.7109375" style="37" customWidth="1"/>
    <col min="3075" max="3076" width="28.7109375" style="37" customWidth="1"/>
    <col min="3077" max="3328" width="11.42578125" style="37"/>
    <col min="3329" max="3330" width="21.7109375" style="37" customWidth="1"/>
    <col min="3331" max="3332" width="28.7109375" style="37" customWidth="1"/>
    <col min="3333" max="3584" width="11.42578125" style="37"/>
    <col min="3585" max="3586" width="21.7109375" style="37" customWidth="1"/>
    <col min="3587" max="3588" width="28.7109375" style="37" customWidth="1"/>
    <col min="3589" max="3840" width="11.42578125" style="37"/>
    <col min="3841" max="3842" width="21.7109375" style="37" customWidth="1"/>
    <col min="3843" max="3844" width="28.7109375" style="37" customWidth="1"/>
    <col min="3845" max="4096" width="11.42578125" style="37"/>
    <col min="4097" max="4098" width="21.7109375" style="37" customWidth="1"/>
    <col min="4099" max="4100" width="28.7109375" style="37" customWidth="1"/>
    <col min="4101" max="4352" width="11.42578125" style="37"/>
    <col min="4353" max="4354" width="21.7109375" style="37" customWidth="1"/>
    <col min="4355" max="4356" width="28.7109375" style="37" customWidth="1"/>
    <col min="4357" max="4608" width="11.42578125" style="37"/>
    <col min="4609" max="4610" width="21.7109375" style="37" customWidth="1"/>
    <col min="4611" max="4612" width="28.7109375" style="37" customWidth="1"/>
    <col min="4613" max="4864" width="11.42578125" style="37"/>
    <col min="4865" max="4866" width="21.7109375" style="37" customWidth="1"/>
    <col min="4867" max="4868" width="28.7109375" style="37" customWidth="1"/>
    <col min="4869" max="5120" width="11.42578125" style="37"/>
    <col min="5121" max="5122" width="21.7109375" style="37" customWidth="1"/>
    <col min="5123" max="5124" width="28.7109375" style="37" customWidth="1"/>
    <col min="5125" max="5376" width="11.42578125" style="37"/>
    <col min="5377" max="5378" width="21.7109375" style="37" customWidth="1"/>
    <col min="5379" max="5380" width="28.7109375" style="37" customWidth="1"/>
    <col min="5381" max="5632" width="11.42578125" style="37"/>
    <col min="5633" max="5634" width="21.7109375" style="37" customWidth="1"/>
    <col min="5635" max="5636" width="28.7109375" style="37" customWidth="1"/>
    <col min="5637" max="5888" width="11.42578125" style="37"/>
    <col min="5889" max="5890" width="21.7109375" style="37" customWidth="1"/>
    <col min="5891" max="5892" width="28.7109375" style="37" customWidth="1"/>
    <col min="5893" max="6144" width="11.42578125" style="37"/>
    <col min="6145" max="6146" width="21.7109375" style="37" customWidth="1"/>
    <col min="6147" max="6148" width="28.7109375" style="37" customWidth="1"/>
    <col min="6149" max="6400" width="11.42578125" style="37"/>
    <col min="6401" max="6402" width="21.7109375" style="37" customWidth="1"/>
    <col min="6403" max="6404" width="28.7109375" style="37" customWidth="1"/>
    <col min="6405" max="6656" width="11.42578125" style="37"/>
    <col min="6657" max="6658" width="21.7109375" style="37" customWidth="1"/>
    <col min="6659" max="6660" width="28.7109375" style="37" customWidth="1"/>
    <col min="6661" max="6912" width="11.42578125" style="37"/>
    <col min="6913" max="6914" width="21.7109375" style="37" customWidth="1"/>
    <col min="6915" max="6916" width="28.7109375" style="37" customWidth="1"/>
    <col min="6917" max="7168" width="11.42578125" style="37"/>
    <col min="7169" max="7170" width="21.7109375" style="37" customWidth="1"/>
    <col min="7171" max="7172" width="28.7109375" style="37" customWidth="1"/>
    <col min="7173" max="7424" width="11.42578125" style="37"/>
    <col min="7425" max="7426" width="21.7109375" style="37" customWidth="1"/>
    <col min="7427" max="7428" width="28.7109375" style="37" customWidth="1"/>
    <col min="7429" max="7680" width="11.42578125" style="37"/>
    <col min="7681" max="7682" width="21.7109375" style="37" customWidth="1"/>
    <col min="7683" max="7684" width="28.7109375" style="37" customWidth="1"/>
    <col min="7685" max="7936" width="11.42578125" style="37"/>
    <col min="7937" max="7938" width="21.7109375" style="37" customWidth="1"/>
    <col min="7939" max="7940" width="28.7109375" style="37" customWidth="1"/>
    <col min="7941" max="8192" width="11.42578125" style="37"/>
    <col min="8193" max="8194" width="21.7109375" style="37" customWidth="1"/>
    <col min="8195" max="8196" width="28.7109375" style="37" customWidth="1"/>
    <col min="8197" max="8448" width="11.42578125" style="37"/>
    <col min="8449" max="8450" width="21.7109375" style="37" customWidth="1"/>
    <col min="8451" max="8452" width="28.7109375" style="37" customWidth="1"/>
    <col min="8453" max="8704" width="11.42578125" style="37"/>
    <col min="8705" max="8706" width="21.7109375" style="37" customWidth="1"/>
    <col min="8707" max="8708" width="28.7109375" style="37" customWidth="1"/>
    <col min="8709" max="8960" width="11.42578125" style="37"/>
    <col min="8961" max="8962" width="21.7109375" style="37" customWidth="1"/>
    <col min="8963" max="8964" width="28.7109375" style="37" customWidth="1"/>
    <col min="8965" max="9216" width="11.42578125" style="37"/>
    <col min="9217" max="9218" width="21.7109375" style="37" customWidth="1"/>
    <col min="9219" max="9220" width="28.7109375" style="37" customWidth="1"/>
    <col min="9221" max="9472" width="11.42578125" style="37"/>
    <col min="9473" max="9474" width="21.7109375" style="37" customWidth="1"/>
    <col min="9475" max="9476" width="28.7109375" style="37" customWidth="1"/>
    <col min="9477" max="9728" width="11.42578125" style="37"/>
    <col min="9729" max="9730" width="21.7109375" style="37" customWidth="1"/>
    <col min="9731" max="9732" width="28.7109375" style="37" customWidth="1"/>
    <col min="9733" max="9984" width="11.42578125" style="37"/>
    <col min="9985" max="9986" width="21.7109375" style="37" customWidth="1"/>
    <col min="9987" max="9988" width="28.7109375" style="37" customWidth="1"/>
    <col min="9989" max="10240" width="11.42578125" style="37"/>
    <col min="10241" max="10242" width="21.7109375" style="37" customWidth="1"/>
    <col min="10243" max="10244" width="28.7109375" style="37" customWidth="1"/>
    <col min="10245" max="10496" width="11.42578125" style="37"/>
    <col min="10497" max="10498" width="21.7109375" style="37" customWidth="1"/>
    <col min="10499" max="10500" width="28.7109375" style="37" customWidth="1"/>
    <col min="10501" max="10752" width="11.42578125" style="37"/>
    <col min="10753" max="10754" width="21.7109375" style="37" customWidth="1"/>
    <col min="10755" max="10756" width="28.7109375" style="37" customWidth="1"/>
    <col min="10757" max="11008" width="11.42578125" style="37"/>
    <col min="11009" max="11010" width="21.7109375" style="37" customWidth="1"/>
    <col min="11011" max="11012" width="28.7109375" style="37" customWidth="1"/>
    <col min="11013" max="11264" width="11.42578125" style="37"/>
    <col min="11265" max="11266" width="21.7109375" style="37" customWidth="1"/>
    <col min="11267" max="11268" width="28.7109375" style="37" customWidth="1"/>
    <col min="11269" max="11520" width="11.42578125" style="37"/>
    <col min="11521" max="11522" width="21.7109375" style="37" customWidth="1"/>
    <col min="11523" max="11524" width="28.7109375" style="37" customWidth="1"/>
    <col min="11525" max="11776" width="11.42578125" style="37"/>
    <col min="11777" max="11778" width="21.7109375" style="37" customWidth="1"/>
    <col min="11779" max="11780" width="28.7109375" style="37" customWidth="1"/>
    <col min="11781" max="12032" width="11.42578125" style="37"/>
    <col min="12033" max="12034" width="21.7109375" style="37" customWidth="1"/>
    <col min="12035" max="12036" width="28.7109375" style="37" customWidth="1"/>
    <col min="12037" max="12288" width="11.42578125" style="37"/>
    <col min="12289" max="12290" width="21.7109375" style="37" customWidth="1"/>
    <col min="12291" max="12292" width="28.7109375" style="37" customWidth="1"/>
    <col min="12293" max="12544" width="11.42578125" style="37"/>
    <col min="12545" max="12546" width="21.7109375" style="37" customWidth="1"/>
    <col min="12547" max="12548" width="28.7109375" style="37" customWidth="1"/>
    <col min="12549" max="12800" width="11.42578125" style="37"/>
    <col min="12801" max="12802" width="21.7109375" style="37" customWidth="1"/>
    <col min="12803" max="12804" width="28.7109375" style="37" customWidth="1"/>
    <col min="12805" max="13056" width="11.42578125" style="37"/>
    <col min="13057" max="13058" width="21.7109375" style="37" customWidth="1"/>
    <col min="13059" max="13060" width="28.7109375" style="37" customWidth="1"/>
    <col min="13061" max="13312" width="11.42578125" style="37"/>
    <col min="13313" max="13314" width="21.7109375" style="37" customWidth="1"/>
    <col min="13315" max="13316" width="28.7109375" style="37" customWidth="1"/>
    <col min="13317" max="13568" width="11.42578125" style="37"/>
    <col min="13569" max="13570" width="21.7109375" style="37" customWidth="1"/>
    <col min="13571" max="13572" width="28.7109375" style="37" customWidth="1"/>
    <col min="13573" max="13824" width="11.42578125" style="37"/>
    <col min="13825" max="13826" width="21.7109375" style="37" customWidth="1"/>
    <col min="13827" max="13828" width="28.7109375" style="37" customWidth="1"/>
    <col min="13829" max="14080" width="11.42578125" style="37"/>
    <col min="14081" max="14082" width="21.7109375" style="37" customWidth="1"/>
    <col min="14083" max="14084" width="28.7109375" style="37" customWidth="1"/>
    <col min="14085" max="14336" width="11.42578125" style="37"/>
    <col min="14337" max="14338" width="21.7109375" style="37" customWidth="1"/>
    <col min="14339" max="14340" width="28.7109375" style="37" customWidth="1"/>
    <col min="14341" max="14592" width="11.42578125" style="37"/>
    <col min="14593" max="14594" width="21.7109375" style="37" customWidth="1"/>
    <col min="14595" max="14596" width="28.7109375" style="37" customWidth="1"/>
    <col min="14597" max="14848" width="11.42578125" style="37"/>
    <col min="14849" max="14850" width="21.7109375" style="37" customWidth="1"/>
    <col min="14851" max="14852" width="28.7109375" style="37" customWidth="1"/>
    <col min="14853" max="15104" width="11.42578125" style="37"/>
    <col min="15105" max="15106" width="21.7109375" style="37" customWidth="1"/>
    <col min="15107" max="15108" width="28.7109375" style="37" customWidth="1"/>
    <col min="15109" max="15360" width="11.42578125" style="37"/>
    <col min="15361" max="15362" width="21.7109375" style="37" customWidth="1"/>
    <col min="15363" max="15364" width="28.7109375" style="37" customWidth="1"/>
    <col min="15365" max="15616" width="11.42578125" style="37"/>
    <col min="15617" max="15618" width="21.7109375" style="37" customWidth="1"/>
    <col min="15619" max="15620" width="28.7109375" style="37" customWidth="1"/>
    <col min="15621" max="15872" width="11.42578125" style="37"/>
    <col min="15873" max="15874" width="21.7109375" style="37" customWidth="1"/>
    <col min="15875" max="15876" width="28.7109375" style="37" customWidth="1"/>
    <col min="15877" max="16128" width="11.42578125" style="37"/>
    <col min="16129" max="16130" width="21.7109375" style="37" customWidth="1"/>
    <col min="16131" max="16132" width="28.7109375" style="37" customWidth="1"/>
    <col min="16133" max="16384" width="11.42578125" style="37"/>
  </cols>
  <sheetData>
    <row r="1" spans="1:4" s="21" customFormat="1" ht="30" x14ac:dyDescent="0.2">
      <c r="A1" s="90" t="s">
        <v>25</v>
      </c>
      <c r="B1" s="90"/>
      <c r="C1" s="20" t="s">
        <v>26</v>
      </c>
      <c r="D1" s="20" t="s">
        <v>27</v>
      </c>
    </row>
    <row r="2" spans="1:4" s="21" customFormat="1" ht="15" hidden="1" x14ac:dyDescent="0.2">
      <c r="A2" s="22">
        <v>42678</v>
      </c>
      <c r="B2" s="22">
        <v>42685</v>
      </c>
      <c r="C2" s="23" t="s">
        <v>28</v>
      </c>
      <c r="D2" s="24" t="s">
        <v>29</v>
      </c>
    </row>
    <row r="3" spans="1:4" s="21" customFormat="1" ht="15" hidden="1" x14ac:dyDescent="0.2">
      <c r="A3" s="22">
        <v>42685</v>
      </c>
      <c r="B3" s="25">
        <v>42692</v>
      </c>
      <c r="C3" s="23" t="s">
        <v>30</v>
      </c>
      <c r="D3" s="26" t="s">
        <v>31</v>
      </c>
    </row>
    <row r="4" spans="1:4" s="21" customFormat="1" ht="15" hidden="1" x14ac:dyDescent="0.2">
      <c r="A4" s="25">
        <v>42692</v>
      </c>
      <c r="B4" s="25">
        <v>42699</v>
      </c>
      <c r="C4" s="23" t="s">
        <v>28</v>
      </c>
      <c r="D4" s="27" t="s">
        <v>32</v>
      </c>
    </row>
    <row r="5" spans="1:4" s="21" customFormat="1" ht="15" hidden="1" x14ac:dyDescent="0.2">
      <c r="A5" s="25">
        <v>42699</v>
      </c>
      <c r="B5" s="25">
        <v>42706</v>
      </c>
      <c r="C5" s="23" t="s">
        <v>33</v>
      </c>
      <c r="D5" s="28" t="s">
        <v>34</v>
      </c>
    </row>
    <row r="6" spans="1:4" s="21" customFormat="1" ht="15" hidden="1" x14ac:dyDescent="0.2">
      <c r="A6" s="25">
        <v>42706</v>
      </c>
      <c r="B6" s="25">
        <v>42713</v>
      </c>
      <c r="C6" s="23" t="s">
        <v>30</v>
      </c>
      <c r="D6" s="29" t="s">
        <v>35</v>
      </c>
    </row>
    <row r="7" spans="1:4" s="21" customFormat="1" ht="15" hidden="1" x14ac:dyDescent="0.2">
      <c r="A7" s="25">
        <v>42713</v>
      </c>
      <c r="B7" s="25">
        <v>42720</v>
      </c>
      <c r="C7" s="23" t="s">
        <v>28</v>
      </c>
      <c r="D7" s="28" t="s">
        <v>34</v>
      </c>
    </row>
    <row r="8" spans="1:4" s="21" customFormat="1" ht="15" hidden="1" x14ac:dyDescent="0.2">
      <c r="A8" s="25">
        <v>42720</v>
      </c>
      <c r="B8" s="25">
        <v>42727</v>
      </c>
      <c r="C8" s="23" t="s">
        <v>33</v>
      </c>
      <c r="D8" s="26" t="s">
        <v>31</v>
      </c>
    </row>
    <row r="9" spans="1:4" s="21" customFormat="1" ht="15" hidden="1" x14ac:dyDescent="0.2">
      <c r="A9" s="25">
        <v>42727</v>
      </c>
      <c r="B9" s="25">
        <v>42734</v>
      </c>
      <c r="C9" s="23" t="s">
        <v>30</v>
      </c>
      <c r="D9" s="29" t="s">
        <v>35</v>
      </c>
    </row>
    <row r="10" spans="1:4" s="21" customFormat="1" ht="15" hidden="1" x14ac:dyDescent="0.2">
      <c r="A10" s="25">
        <v>42734</v>
      </c>
      <c r="B10" s="25">
        <v>42741</v>
      </c>
      <c r="C10" s="23" t="s">
        <v>30</v>
      </c>
      <c r="D10" s="23" t="s">
        <v>36</v>
      </c>
    </row>
    <row r="11" spans="1:4" s="21" customFormat="1" ht="15" hidden="1" x14ac:dyDescent="0.2">
      <c r="A11" s="25">
        <v>42741</v>
      </c>
      <c r="B11" s="25">
        <v>42748</v>
      </c>
      <c r="C11" s="23" t="s">
        <v>28</v>
      </c>
      <c r="D11" s="23" t="s">
        <v>32</v>
      </c>
    </row>
    <row r="12" spans="1:4" s="30" customFormat="1" ht="15" hidden="1" x14ac:dyDescent="0.2">
      <c r="A12" s="25">
        <v>42748</v>
      </c>
      <c r="B12" s="25">
        <v>42755</v>
      </c>
      <c r="C12" s="23" t="s">
        <v>37</v>
      </c>
      <c r="D12" s="29" t="s">
        <v>35</v>
      </c>
    </row>
    <row r="13" spans="1:4" s="30" customFormat="1" ht="15" hidden="1" x14ac:dyDescent="0.2">
      <c r="A13" s="25">
        <v>42755</v>
      </c>
      <c r="B13" s="25">
        <v>42762</v>
      </c>
      <c r="C13" s="23" t="s">
        <v>33</v>
      </c>
      <c r="D13" s="24" t="s">
        <v>29</v>
      </c>
    </row>
    <row r="14" spans="1:4" s="30" customFormat="1" ht="15" hidden="1" x14ac:dyDescent="0.2">
      <c r="A14" s="25">
        <v>42762</v>
      </c>
      <c r="B14" s="25">
        <v>42769</v>
      </c>
      <c r="C14" s="23" t="s">
        <v>37</v>
      </c>
      <c r="D14" s="26" t="s">
        <v>31</v>
      </c>
    </row>
    <row r="15" spans="1:4" s="30" customFormat="1" ht="15" hidden="1" x14ac:dyDescent="0.2">
      <c r="A15" s="25">
        <v>42769</v>
      </c>
      <c r="B15" s="25">
        <v>42776</v>
      </c>
      <c r="C15" s="23" t="s">
        <v>28</v>
      </c>
      <c r="D15" s="29" t="s">
        <v>35</v>
      </c>
    </row>
    <row r="16" spans="1:4" s="30" customFormat="1" ht="15" hidden="1" x14ac:dyDescent="0.2">
      <c r="A16" s="25">
        <v>42776</v>
      </c>
      <c r="B16" s="25">
        <v>42783</v>
      </c>
      <c r="C16" s="23" t="s">
        <v>33</v>
      </c>
      <c r="D16" s="28" t="s">
        <v>34</v>
      </c>
    </row>
    <row r="17" spans="1:4" s="30" customFormat="1" ht="15" hidden="1" x14ac:dyDescent="0.2">
      <c r="A17" s="25">
        <v>42783</v>
      </c>
      <c r="B17" s="25">
        <v>42790</v>
      </c>
      <c r="C17" s="23" t="s">
        <v>37</v>
      </c>
      <c r="D17" s="27" t="s">
        <v>32</v>
      </c>
    </row>
    <row r="18" spans="1:4" s="30" customFormat="1" ht="15" hidden="1" x14ac:dyDescent="0.2">
      <c r="A18" s="25">
        <v>42790</v>
      </c>
      <c r="B18" s="25">
        <v>42797</v>
      </c>
      <c r="C18" s="23" t="s">
        <v>30</v>
      </c>
      <c r="D18" s="23" t="s">
        <v>36</v>
      </c>
    </row>
    <row r="19" spans="1:4" s="30" customFormat="1" ht="15" hidden="1" x14ac:dyDescent="0.2">
      <c r="A19" s="25">
        <v>42797</v>
      </c>
      <c r="B19" s="25">
        <v>42804</v>
      </c>
      <c r="C19" s="23" t="s">
        <v>28</v>
      </c>
      <c r="D19" s="26" t="s">
        <v>31</v>
      </c>
    </row>
    <row r="20" spans="1:4" s="30" customFormat="1" ht="15" hidden="1" x14ac:dyDescent="0.2">
      <c r="A20" s="25">
        <v>42804</v>
      </c>
      <c r="B20" s="25">
        <v>42811</v>
      </c>
      <c r="C20" s="23" t="s">
        <v>33</v>
      </c>
      <c r="D20" s="24" t="s">
        <v>29</v>
      </c>
    </row>
    <row r="21" spans="1:4" s="30" customFormat="1" ht="15" hidden="1" x14ac:dyDescent="0.2">
      <c r="A21" s="25">
        <v>42811</v>
      </c>
      <c r="B21" s="25">
        <v>42818</v>
      </c>
      <c r="C21" s="23" t="s">
        <v>37</v>
      </c>
      <c r="D21" s="29" t="s">
        <v>35</v>
      </c>
    </row>
    <row r="22" spans="1:4" s="30" customFormat="1" ht="15" hidden="1" x14ac:dyDescent="0.2">
      <c r="A22" s="25">
        <v>42818</v>
      </c>
      <c r="B22" s="25">
        <v>42825</v>
      </c>
      <c r="C22" s="23" t="s">
        <v>30</v>
      </c>
      <c r="D22" s="28" t="s">
        <v>34</v>
      </c>
    </row>
    <row r="23" spans="1:4" s="30" customFormat="1" ht="15" hidden="1" x14ac:dyDescent="0.2">
      <c r="A23" s="25">
        <v>42825</v>
      </c>
      <c r="B23" s="25">
        <v>42832</v>
      </c>
      <c r="C23" s="23" t="s">
        <v>28</v>
      </c>
      <c r="D23" s="27" t="s">
        <v>32</v>
      </c>
    </row>
    <row r="24" spans="1:4" s="30" customFormat="1" ht="15" x14ac:dyDescent="0.2">
      <c r="A24" s="25" t="s">
        <v>40</v>
      </c>
      <c r="B24" s="25" t="s">
        <v>41</v>
      </c>
      <c r="C24" s="23"/>
      <c r="D24" s="27"/>
    </row>
    <row r="25" spans="1:4" s="30" customFormat="1" ht="15" x14ac:dyDescent="0.2">
      <c r="A25" s="25">
        <v>43098</v>
      </c>
      <c r="B25" s="25">
        <v>43105</v>
      </c>
      <c r="C25" s="31" t="s">
        <v>38</v>
      </c>
      <c r="D25" s="29" t="s">
        <v>35</v>
      </c>
    </row>
    <row r="26" spans="1:4" s="30" customFormat="1" ht="15" x14ac:dyDescent="0.2">
      <c r="A26" s="25">
        <v>43105</v>
      </c>
      <c r="B26" s="25">
        <v>43112</v>
      </c>
      <c r="C26" s="31" t="s">
        <v>28</v>
      </c>
      <c r="D26" s="27"/>
    </row>
    <row r="27" spans="1:4" s="30" customFormat="1" ht="15" x14ac:dyDescent="0.2">
      <c r="A27" s="25">
        <v>43112</v>
      </c>
      <c r="B27" s="25">
        <v>43119</v>
      </c>
      <c r="C27" s="31" t="s">
        <v>33</v>
      </c>
      <c r="D27" s="27"/>
    </row>
    <row r="28" spans="1:4" s="30" customFormat="1" ht="15" x14ac:dyDescent="0.2">
      <c r="A28" s="25">
        <v>43119</v>
      </c>
      <c r="B28" s="25">
        <v>43126</v>
      </c>
      <c r="C28" s="31" t="s">
        <v>39</v>
      </c>
      <c r="D28" s="27"/>
    </row>
    <row r="29" spans="1:4" s="30" customFormat="1" ht="15" x14ac:dyDescent="0.2">
      <c r="A29" s="25">
        <v>43126</v>
      </c>
      <c r="B29" s="25">
        <v>43133</v>
      </c>
      <c r="C29" s="31" t="s">
        <v>37</v>
      </c>
      <c r="D29" s="23" t="s">
        <v>36</v>
      </c>
    </row>
    <row r="30" spans="1:4" s="30" customFormat="1" ht="15" x14ac:dyDescent="0.2">
      <c r="A30" s="25">
        <v>43133</v>
      </c>
      <c r="B30" s="22">
        <v>43140</v>
      </c>
      <c r="C30" s="31" t="s">
        <v>38</v>
      </c>
      <c r="D30" s="24" t="s">
        <v>29</v>
      </c>
    </row>
    <row r="31" spans="1:4" s="30" customFormat="1" ht="15" x14ac:dyDescent="0.2">
      <c r="A31" s="22">
        <v>43140</v>
      </c>
      <c r="B31" s="25">
        <v>43147</v>
      </c>
      <c r="C31" s="31" t="s">
        <v>28</v>
      </c>
      <c r="D31" s="26" t="s">
        <v>31</v>
      </c>
    </row>
    <row r="32" spans="1:4" s="30" customFormat="1" ht="15" x14ac:dyDescent="0.2">
      <c r="A32" s="25">
        <v>43154</v>
      </c>
      <c r="B32" s="25">
        <v>43161</v>
      </c>
      <c r="C32" s="31" t="s">
        <v>33</v>
      </c>
      <c r="D32" s="29" t="s">
        <v>35</v>
      </c>
    </row>
    <row r="33" spans="1:4" s="30" customFormat="1" ht="15" x14ac:dyDescent="0.2">
      <c r="A33" s="25">
        <v>43161</v>
      </c>
      <c r="B33" s="25">
        <v>43168</v>
      </c>
      <c r="C33" s="31" t="s">
        <v>39</v>
      </c>
      <c r="D33" s="28" t="s">
        <v>34</v>
      </c>
    </row>
    <row r="34" spans="1:4" s="30" customFormat="1" ht="15" x14ac:dyDescent="0.2">
      <c r="A34" s="25">
        <v>43168</v>
      </c>
      <c r="B34" s="25">
        <v>43175</v>
      </c>
      <c r="C34" s="31" t="s">
        <v>37</v>
      </c>
      <c r="D34" s="27" t="s">
        <v>32</v>
      </c>
    </row>
    <row r="35" spans="1:4" s="30" customFormat="1" ht="15" x14ac:dyDescent="0.2">
      <c r="A35" s="25">
        <v>43175</v>
      </c>
      <c r="B35" s="25">
        <v>43182</v>
      </c>
      <c r="C35" s="31" t="s">
        <v>38</v>
      </c>
      <c r="D35" s="23" t="s">
        <v>36</v>
      </c>
    </row>
    <row r="36" spans="1:4" s="30" customFormat="1" ht="15" x14ac:dyDescent="0.2">
      <c r="A36" s="25">
        <v>43182</v>
      </c>
      <c r="B36" s="25">
        <v>43189</v>
      </c>
      <c r="C36" s="31" t="s">
        <v>28</v>
      </c>
      <c r="D36" s="24" t="s">
        <v>29</v>
      </c>
    </row>
    <row r="37" spans="1:4" s="30" customFormat="1" ht="15" x14ac:dyDescent="0.2">
      <c r="A37" s="25">
        <v>43189</v>
      </c>
      <c r="B37" s="25">
        <v>43196</v>
      </c>
      <c r="C37" s="31" t="s">
        <v>33</v>
      </c>
      <c r="D37" s="29" t="s">
        <v>35</v>
      </c>
    </row>
    <row r="38" spans="1:4" s="30" customFormat="1" ht="15" x14ac:dyDescent="0.2">
      <c r="A38" s="25">
        <v>43196</v>
      </c>
      <c r="B38" s="25">
        <v>43203</v>
      </c>
      <c r="C38" s="31" t="s">
        <v>39</v>
      </c>
      <c r="D38" s="26" t="s">
        <v>31</v>
      </c>
    </row>
    <row r="39" spans="1:4" s="30" customFormat="1" ht="15" x14ac:dyDescent="0.2">
      <c r="A39" s="25">
        <v>43203</v>
      </c>
      <c r="B39" s="25">
        <v>43210</v>
      </c>
      <c r="C39" s="31" t="s">
        <v>37</v>
      </c>
      <c r="D39" s="28" t="s">
        <v>34</v>
      </c>
    </row>
    <row r="40" spans="1:4" s="30" customFormat="1" ht="15" x14ac:dyDescent="0.2">
      <c r="A40" s="25">
        <v>43210</v>
      </c>
      <c r="B40" s="25">
        <v>43217</v>
      </c>
      <c r="C40" s="31" t="s">
        <v>38</v>
      </c>
      <c r="D40" s="32" t="s">
        <v>36</v>
      </c>
    </row>
    <row r="41" spans="1:4" s="30" customFormat="1" ht="15" x14ac:dyDescent="0.2">
      <c r="A41" s="25">
        <v>43217</v>
      </c>
      <c r="B41" s="25">
        <v>43224</v>
      </c>
      <c r="C41" s="31" t="s">
        <v>28</v>
      </c>
      <c r="D41" s="33" t="s">
        <v>32</v>
      </c>
    </row>
    <row r="42" spans="1:4" s="30" customFormat="1" ht="15" x14ac:dyDescent="0.2">
      <c r="A42" s="25">
        <v>43224</v>
      </c>
      <c r="B42" s="25">
        <v>43231</v>
      </c>
      <c r="C42" s="31" t="s">
        <v>33</v>
      </c>
      <c r="D42" s="24" t="s">
        <v>29</v>
      </c>
    </row>
    <row r="43" spans="1:4" s="30" customFormat="1" ht="15" x14ac:dyDescent="0.2">
      <c r="A43" s="25">
        <v>43231</v>
      </c>
      <c r="B43" s="25">
        <v>43238</v>
      </c>
      <c r="C43" s="31" t="s">
        <v>39</v>
      </c>
      <c r="D43" s="29" t="s">
        <v>35</v>
      </c>
    </row>
    <row r="44" spans="1:4" s="30" customFormat="1" ht="15" x14ac:dyDescent="0.2">
      <c r="A44" s="25">
        <v>43238</v>
      </c>
      <c r="B44" s="25">
        <v>43245</v>
      </c>
      <c r="C44" s="31" t="s">
        <v>37</v>
      </c>
      <c r="D44" s="26" t="s">
        <v>31</v>
      </c>
    </row>
    <row r="45" spans="1:4" s="30" customFormat="1" ht="15" x14ac:dyDescent="0.2">
      <c r="A45" s="25">
        <v>43245</v>
      </c>
      <c r="B45" s="25">
        <v>43252</v>
      </c>
      <c r="C45" s="31" t="s">
        <v>38</v>
      </c>
      <c r="D45" s="28" t="s">
        <v>34</v>
      </c>
    </row>
    <row r="46" spans="1:4" s="30" customFormat="1" ht="15" x14ac:dyDescent="0.2">
      <c r="A46" s="25"/>
      <c r="B46" s="25"/>
      <c r="C46" s="31" t="s">
        <v>28</v>
      </c>
      <c r="D46" s="27" t="s">
        <v>32</v>
      </c>
    </row>
    <row r="47" spans="1:4" s="30" customFormat="1" ht="15" x14ac:dyDescent="0.2">
      <c r="A47" s="25"/>
      <c r="B47" s="25"/>
      <c r="C47" s="31" t="s">
        <v>33</v>
      </c>
      <c r="D47" s="34" t="s">
        <v>31</v>
      </c>
    </row>
    <row r="48" spans="1:4" s="30" customFormat="1" ht="15" x14ac:dyDescent="0.2">
      <c r="A48" s="25"/>
      <c r="B48" s="25"/>
      <c r="C48" s="31" t="s">
        <v>39</v>
      </c>
      <c r="D48" s="24" t="s">
        <v>29</v>
      </c>
    </row>
    <row r="49" spans="1:4" s="30" customFormat="1" ht="15" x14ac:dyDescent="0.2">
      <c r="A49" s="25"/>
      <c r="B49" s="25"/>
      <c r="C49" s="31" t="s">
        <v>37</v>
      </c>
      <c r="D49" s="35" t="s">
        <v>36</v>
      </c>
    </row>
    <row r="50" spans="1:4" s="30" customFormat="1" ht="15" x14ac:dyDescent="0.2">
      <c r="A50" s="25"/>
      <c r="B50" s="25"/>
      <c r="C50" s="31" t="s">
        <v>38</v>
      </c>
      <c r="D50" s="36" t="s">
        <v>34</v>
      </c>
    </row>
    <row r="51" spans="1:4" s="30" customFormat="1" ht="15" x14ac:dyDescent="0.2">
      <c r="A51" s="25"/>
      <c r="B51" s="25"/>
      <c r="C51" s="31" t="s">
        <v>28</v>
      </c>
      <c r="D51" s="29" t="s">
        <v>35</v>
      </c>
    </row>
    <row r="52" spans="1:4" s="30" customFormat="1" ht="15" x14ac:dyDescent="0.2">
      <c r="A52" s="25"/>
      <c r="B52" s="25"/>
      <c r="C52" s="31" t="s">
        <v>33</v>
      </c>
      <c r="D52" s="27" t="s">
        <v>32</v>
      </c>
    </row>
    <row r="53" spans="1:4" s="30" customFormat="1" ht="15" x14ac:dyDescent="0.2">
      <c r="A53" s="25"/>
      <c r="B53" s="25"/>
      <c r="C53" s="31" t="s">
        <v>39</v>
      </c>
      <c r="D53" s="23" t="s">
        <v>36</v>
      </c>
    </row>
    <row r="54" spans="1:4" s="30" customFormat="1" ht="15" x14ac:dyDescent="0.2">
      <c r="A54" s="25"/>
      <c r="B54" s="25"/>
      <c r="C54" s="31" t="s">
        <v>37</v>
      </c>
      <c r="D54" s="29" t="s">
        <v>35</v>
      </c>
    </row>
    <row r="55" spans="1:4" s="30" customFormat="1" ht="15" x14ac:dyDescent="0.2">
      <c r="A55" s="25"/>
      <c r="B55" s="25"/>
      <c r="C55" s="31" t="s">
        <v>38</v>
      </c>
      <c r="D55" s="24" t="s">
        <v>29</v>
      </c>
    </row>
    <row r="56" spans="1:4" s="30" customFormat="1" ht="15" x14ac:dyDescent="0.2">
      <c r="A56" s="25"/>
      <c r="B56" s="25"/>
      <c r="C56" s="31" t="s">
        <v>28</v>
      </c>
      <c r="D56" s="26" t="s">
        <v>31</v>
      </c>
    </row>
    <row r="57" spans="1:4" s="30" customFormat="1" ht="15" x14ac:dyDescent="0.2">
      <c r="A57" s="25"/>
      <c r="B57" s="25"/>
      <c r="C57" s="31" t="s">
        <v>33</v>
      </c>
      <c r="D57" s="28" t="s">
        <v>34</v>
      </c>
    </row>
    <row r="58" spans="1:4" s="30" customFormat="1" ht="15" x14ac:dyDescent="0.2">
      <c r="A58" s="25"/>
      <c r="B58" s="25"/>
      <c r="C58" s="31" t="s">
        <v>39</v>
      </c>
      <c r="D58" s="27" t="s">
        <v>32</v>
      </c>
    </row>
    <row r="59" spans="1:4" s="30" customFormat="1" ht="15" x14ac:dyDescent="0.2">
      <c r="A59" s="25"/>
      <c r="B59" s="25"/>
      <c r="C59" s="31" t="s">
        <v>37</v>
      </c>
      <c r="D59" s="23" t="s">
        <v>36</v>
      </c>
    </row>
    <row r="60" spans="1:4" s="30" customFormat="1" ht="15" x14ac:dyDescent="0.2">
      <c r="A60" s="25"/>
      <c r="B60" s="25"/>
      <c r="C60" s="31" t="s">
        <v>38</v>
      </c>
      <c r="D60" s="24" t="s">
        <v>29</v>
      </c>
    </row>
    <row r="61" spans="1:4" s="30" customFormat="1" ht="15" x14ac:dyDescent="0.2">
      <c r="A61" s="25"/>
      <c r="B61" s="25"/>
      <c r="C61" s="31" t="s">
        <v>28</v>
      </c>
      <c r="D61" s="29" t="s">
        <v>35</v>
      </c>
    </row>
    <row r="62" spans="1:4" s="30" customFormat="1" ht="15" x14ac:dyDescent="0.2">
      <c r="A62" s="25"/>
      <c r="B62" s="25"/>
      <c r="C62" s="31" t="s">
        <v>33</v>
      </c>
      <c r="D62" s="26" t="s">
        <v>31</v>
      </c>
    </row>
    <row r="63" spans="1:4" s="30" customFormat="1" ht="15" x14ac:dyDescent="0.2">
      <c r="A63" s="25"/>
      <c r="B63" s="25"/>
      <c r="C63" s="31" t="s">
        <v>39</v>
      </c>
      <c r="D63" s="28" t="s">
        <v>34</v>
      </c>
    </row>
    <row r="64" spans="1:4" s="30" customFormat="1" ht="15" x14ac:dyDescent="0.2">
      <c r="A64" s="25"/>
      <c r="B64" s="25"/>
      <c r="C64" s="31" t="s">
        <v>37</v>
      </c>
      <c r="D64" s="27" t="s">
        <v>32</v>
      </c>
    </row>
    <row r="65" spans="1:4" s="30" customFormat="1" ht="15" x14ac:dyDescent="0.2">
      <c r="A65" s="25"/>
      <c r="B65" s="25"/>
      <c r="C65" s="31" t="s">
        <v>39</v>
      </c>
      <c r="D65" s="23" t="s">
        <v>36</v>
      </c>
    </row>
    <row r="66" spans="1:4" s="30" customFormat="1" ht="15" x14ac:dyDescent="0.2">
      <c r="A66" s="25"/>
      <c r="B66" s="25"/>
      <c r="C66" s="31" t="s">
        <v>37</v>
      </c>
      <c r="D66" s="24" t="s">
        <v>29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PLANING CONGE</vt:lpstr>
      <vt:lpstr>JOURS FERIES</vt:lpstr>
      <vt:lpstr>ASTREINTE</vt:lpstr>
      <vt:lpstr>An</vt:lpstr>
      <vt:lpstr>année</vt:lpstr>
      <vt:lpstr>astdec</vt:lpstr>
      <vt:lpstr>astint</vt:lpstr>
      <vt:lpstr>date_début</vt:lpstr>
      <vt:lpstr>debast</vt:lpstr>
      <vt:lpstr>DEBVACC</vt:lpstr>
      <vt:lpstr>finast</vt:lpstr>
      <vt:lpstr>FINVACC</vt:lpstr>
      <vt:lpstr>joursferies</vt:lpstr>
      <vt:lpstr>permanance_syndicale</vt:lpstr>
      <vt:lpstr>'PLANING CONGE'!Zone_d_impression</vt:lpstr>
    </vt:vector>
  </TitlesOfParts>
  <Company>Mairie GENAS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Delvecchio</dc:creator>
  <cp:lastModifiedBy>BOUDOUHA Valérie</cp:lastModifiedBy>
  <cp:lastPrinted>2017-10-12T06:33:02Z</cp:lastPrinted>
  <dcterms:created xsi:type="dcterms:W3CDTF">2017-10-05T13:42:09Z</dcterms:created>
  <dcterms:modified xsi:type="dcterms:W3CDTF">2017-10-12T12:08:25Z</dcterms:modified>
</cp:coreProperties>
</file>