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595" yWindow="240" windowWidth="23445" windowHeight="15585" tabRatio="1000"/>
  </bookViews>
  <sheets>
    <sheet name="Feuil1" sheetId="1" r:id="rId1"/>
    <sheet name="BA" sheetId="2" r:id="rId2"/>
    <sheet name="DB" sheetId="3" r:id="rId3"/>
    <sheet name="Feuil2" sheetId="4" r:id="rId4"/>
  </sheets>
  <definedNames>
    <definedName name="_xlnm._FilterDatabase" localSheetId="0" hidden="1">Feuil1!$A$1:$B$2879</definedName>
    <definedName name="B1_1313" localSheetId="0">Feuil1!#REF!</definedName>
    <definedName name="B1_1314" localSheetId="0">Feuil1!#REF!</definedName>
    <definedName name="B1_1319" localSheetId="0">Feuil1!#REF!</definedName>
    <definedName name="B1_1350" localSheetId="0">Feuil1!#REF!</definedName>
    <definedName name="B1_1551">Feuil1!#REF!</definedName>
    <definedName name="s">Feuil1!#REF!</definedName>
  </definedNames>
  <calcPr calcId="145621"/>
</workbook>
</file>

<file path=xl/calcChain.xml><?xml version="1.0" encoding="utf-8"?>
<calcChain xmlns="http://schemas.openxmlformats.org/spreadsheetml/2006/main">
  <c r="B5" i="4" l="1"/>
  <c r="B4" i="4"/>
  <c r="B2" i="4"/>
  <c r="B1" i="4"/>
  <c r="B6" i="4"/>
  <c r="H7" i="2"/>
  <c r="H6" i="2"/>
  <c r="AH7" i="3"/>
  <c r="U3" i="2"/>
  <c r="U4" i="2"/>
  <c r="U5" i="2"/>
  <c r="U6" i="2"/>
  <c r="U7" i="2"/>
  <c r="U8" i="2"/>
  <c r="U9" i="2"/>
  <c r="U10" i="2"/>
  <c r="U11" i="2"/>
  <c r="U12" i="2"/>
  <c r="U13" i="2"/>
  <c r="U14" i="2"/>
  <c r="U15" i="2"/>
  <c r="U2" i="2"/>
  <c r="U3" i="3"/>
  <c r="U4" i="3"/>
  <c r="U5" i="3"/>
  <c r="U6" i="3"/>
  <c r="U7" i="3"/>
  <c r="U2" i="3"/>
  <c r="J5" i="3"/>
  <c r="J6" i="3"/>
  <c r="J7" i="3"/>
  <c r="J3" i="3"/>
  <c r="J4" i="3"/>
  <c r="J2" i="3"/>
  <c r="AH3" i="3"/>
  <c r="AH4" i="3"/>
  <c r="AH5" i="3"/>
  <c r="AH6" i="3"/>
  <c r="AH2" i="3"/>
  <c r="AG5" i="3"/>
  <c r="AG7" i="3"/>
  <c r="AG2" i="3"/>
  <c r="I3" i="3"/>
  <c r="AG3" i="3"/>
  <c r="I4" i="3"/>
  <c r="AG4" i="3"/>
  <c r="I5" i="3"/>
  <c r="I6" i="3"/>
  <c r="AG6" i="3"/>
  <c r="I7" i="3"/>
  <c r="I2" i="3"/>
  <c r="AB3" i="2"/>
  <c r="AC3" i="2"/>
  <c r="AC2" i="2"/>
  <c r="AB2" i="2"/>
  <c r="AH3" i="2"/>
  <c r="AH2" i="2"/>
  <c r="AM2" i="2"/>
  <c r="AN12" i="2"/>
  <c r="AN15" i="2"/>
  <c r="I3" i="2"/>
  <c r="AN3" i="2"/>
  <c r="I9" i="2"/>
  <c r="AN9" i="2"/>
  <c r="I10" i="2"/>
  <c r="AN10" i="2"/>
  <c r="I11" i="2"/>
  <c r="AN11" i="2"/>
  <c r="I12" i="2"/>
  <c r="I13" i="2"/>
  <c r="AN13" i="2"/>
  <c r="I14" i="2"/>
  <c r="AN14" i="2"/>
  <c r="I15" i="2"/>
  <c r="I4" i="2"/>
  <c r="I5" i="2"/>
  <c r="I6" i="2"/>
  <c r="I7" i="2"/>
  <c r="I2" i="2"/>
  <c r="AN2" i="2"/>
  <c r="AM3" i="2"/>
  <c r="AM9" i="2"/>
  <c r="AM10" i="2"/>
  <c r="AM11" i="2"/>
  <c r="AM12" i="2"/>
  <c r="AM13" i="2"/>
  <c r="AM14" i="2"/>
  <c r="AM15" i="2"/>
  <c r="P4" i="2"/>
  <c r="P2" i="2"/>
</calcChain>
</file>

<file path=xl/sharedStrings.xml><?xml version="1.0" encoding="utf-8"?>
<sst xmlns="http://schemas.openxmlformats.org/spreadsheetml/2006/main" count="561" uniqueCount="182">
  <si>
    <t>Martinique</t>
  </si>
  <si>
    <t>CAYENNE</t>
  </si>
  <si>
    <t>IRACOUBO</t>
  </si>
  <si>
    <t>Grande savane</t>
  </si>
  <si>
    <t>Peter maillet</t>
  </si>
  <si>
    <t>Roseraie</t>
  </si>
  <si>
    <t>Remarque</t>
  </si>
  <si>
    <t>BA</t>
  </si>
  <si>
    <t>DB</t>
  </si>
  <si>
    <t>Lagunage</t>
  </si>
  <si>
    <t>/</t>
  </si>
  <si>
    <t>rivière</t>
  </si>
  <si>
    <t xml:space="preserve">BAIE-MAHAULT </t>
  </si>
  <si>
    <t>GOURBEYRE</t>
  </si>
  <si>
    <t>Lamentin</t>
  </si>
  <si>
    <t>Mangouste Jaula</t>
  </si>
  <si>
    <t>Guyane</t>
  </si>
  <si>
    <t>PRIV00497307</t>
  </si>
  <si>
    <t>PRIV01297302</t>
  </si>
  <si>
    <t>PRIV00597309</t>
  </si>
  <si>
    <t>Crique fouillée</t>
  </si>
  <si>
    <t>LAMENTIN</t>
  </si>
  <si>
    <t>ND</t>
  </si>
  <si>
    <t>&gt;100</t>
  </si>
  <si>
    <t>PS/CIE</t>
  </si>
  <si>
    <t>CCCL</t>
  </si>
  <si>
    <t>séparatif</t>
  </si>
  <si>
    <t>Lauriers rose</t>
  </si>
  <si>
    <t>MACOURA</t>
  </si>
  <si>
    <t>&gt;150</t>
  </si>
  <si>
    <t>DSP/SGDE</t>
  </si>
  <si>
    <t>Zephir</t>
  </si>
  <si>
    <t>&gt;200</t>
  </si>
  <si>
    <t>70 (quasi pas de boue)</t>
  </si>
  <si>
    <t>affluent de la crique daoda</t>
  </si>
  <si>
    <t>inconnue</t>
  </si>
  <si>
    <t>régie</t>
  </si>
  <si>
    <t>Commune</t>
  </si>
  <si>
    <t>MARIPASOULA</t>
  </si>
  <si>
    <t>&lt;0,1</t>
  </si>
  <si>
    <t>&lt;5</t>
  </si>
  <si>
    <t>240 à 400</t>
  </si>
  <si>
    <t>0,02 à 0,04</t>
  </si>
  <si>
    <t>crique</t>
  </si>
  <si>
    <t>Office H.L.M</t>
  </si>
  <si>
    <t>Lotissement Maya</t>
  </si>
  <si>
    <t>probleme donc aucune donnée</t>
  </si>
  <si>
    <t>commune</t>
  </si>
  <si>
    <t>STATION D’EPURATION D’IRACOUBO</t>
  </si>
  <si>
    <t>données de dimensionnement plus poussée si besoin</t>
  </si>
  <si>
    <t>0,03 à 0,05</t>
  </si>
  <si>
    <t>PS/IDEX</t>
  </si>
  <si>
    <t>Ministère de la Justice</t>
  </si>
  <si>
    <t>CENTRE PENITENTIAIRE</t>
  </si>
  <si>
    <t>128 à 213</t>
  </si>
  <si>
    <t>HLM</t>
  </si>
  <si>
    <t>fosses</t>
  </si>
  <si>
    <t>D2FL</t>
  </si>
  <si>
    <t>Générale des Eaux</t>
  </si>
  <si>
    <t>CAP excellence</t>
  </si>
  <si>
    <t>Disques bios</t>
  </si>
  <si>
    <t>RES LE PELICAN</t>
  </si>
  <si>
    <t>Guadeloupe</t>
  </si>
  <si>
    <t>By pass durant une partie de la journée</t>
  </si>
  <si>
    <t>Horloge</t>
  </si>
  <si>
    <t>Nantaise des eaux</t>
  </si>
  <si>
    <t>Montalègre</t>
  </si>
  <si>
    <t>infiltration</t>
  </si>
  <si>
    <t>cedes</t>
  </si>
  <si>
    <t>semsamar</t>
  </si>
  <si>
    <t>Bisdarry logement semsamar</t>
  </si>
  <si>
    <t>Cangt</t>
  </si>
  <si>
    <t>Step du Bourg</t>
  </si>
  <si>
    <t>Anse-Bertrand</t>
  </si>
  <si>
    <t>Pt sortie</t>
  </si>
  <si>
    <t>N-NH4 sortie</t>
  </si>
  <si>
    <t>NTK sortie</t>
  </si>
  <si>
    <t>MES sortie</t>
  </si>
  <si>
    <t>DBO sortie</t>
  </si>
  <si>
    <t>DCO sortie</t>
  </si>
  <si>
    <t>Pt entrée</t>
  </si>
  <si>
    <t>N-NH4 entrée</t>
  </si>
  <si>
    <t>NTK entrée</t>
  </si>
  <si>
    <t>MES entrée</t>
  </si>
  <si>
    <t>DBO5 entrée</t>
  </si>
  <si>
    <t>DCO entrée</t>
  </si>
  <si>
    <t>Débit journalier en sortie</t>
  </si>
  <si>
    <t>Débit journalier en entrée</t>
  </si>
  <si>
    <t>Débit théorique</t>
  </si>
  <si>
    <t>Vitesse ascensionnellle</t>
  </si>
  <si>
    <t>pluviométrie</t>
  </si>
  <si>
    <t>test de secchi</t>
  </si>
  <si>
    <t>IB</t>
  </si>
  <si>
    <t>% de minéralisation</t>
  </si>
  <si>
    <t>Conc M.S</t>
  </si>
  <si>
    <t>Age des boues</t>
  </si>
  <si>
    <t>Suivi du BA</t>
  </si>
  <si>
    <t>Milieu récepteur</t>
  </si>
  <si>
    <t>Age</t>
  </si>
  <si>
    <t>Dâte de mise en service</t>
  </si>
  <si>
    <t>Constructeur</t>
  </si>
  <si>
    <t>Exploitant</t>
  </si>
  <si>
    <t>Maitre d'ouvrage</t>
  </si>
  <si>
    <t>Capacité nominale</t>
  </si>
  <si>
    <t>Type de réseau</t>
  </si>
  <si>
    <t xml:space="preserve">type </t>
  </si>
  <si>
    <t>Nom de la station</t>
  </si>
  <si>
    <t>Ville</t>
  </si>
  <si>
    <t>code sandre</t>
  </si>
  <si>
    <t>Departement</t>
  </si>
  <si>
    <t>date du rapport</t>
  </si>
  <si>
    <t>Mayotte</t>
  </si>
  <si>
    <t>Ducos</t>
  </si>
  <si>
    <t>SME</t>
  </si>
  <si>
    <t>Saint esprit</t>
  </si>
  <si>
    <t>Le prêcheur</t>
  </si>
  <si>
    <t>La perle</t>
  </si>
  <si>
    <t>SIEAM</t>
  </si>
  <si>
    <t>BANDRABOUA</t>
  </si>
  <si>
    <t>Ambani</t>
  </si>
  <si>
    <t>Terrain de foot</t>
  </si>
  <si>
    <t>Kanibé</t>
  </si>
  <si>
    <t>Foret surcharge organique =&gt; 300 EH supplémentaire</t>
  </si>
  <si>
    <t>Bandraboua</t>
  </si>
  <si>
    <t>marie</t>
  </si>
  <si>
    <t>Kani-kéli</t>
  </si>
  <si>
    <t>Présente de fortes surcharges hydrauliques</t>
  </si>
  <si>
    <t>Prétraitement</t>
  </si>
  <si>
    <t>Charge massique</t>
  </si>
  <si>
    <t>Charge volumique</t>
  </si>
  <si>
    <t>Production de boue</t>
  </si>
  <si>
    <t>indice de boue</t>
  </si>
  <si>
    <t>Vitesse ascensionnelle dégraisseur</t>
  </si>
  <si>
    <t>Temps de séjour dans le dessableur dégraisseur</t>
  </si>
  <si>
    <t>Besoin en Oxygène</t>
  </si>
  <si>
    <t>Dégrilleur automatique + dessableur</t>
  </si>
  <si>
    <t>Temps d'aération</t>
  </si>
  <si>
    <t>Temps de séjour (j)</t>
  </si>
  <si>
    <t>Surface du clairificateur</t>
  </si>
  <si>
    <t>Surcharge hydraulique</t>
  </si>
  <si>
    <t>Surcharge organique</t>
  </si>
  <si>
    <t>Charge organique théorique</t>
  </si>
  <si>
    <t>Débit moyen</t>
  </si>
  <si>
    <t>Débit de pointe</t>
  </si>
  <si>
    <t>Vitesse ascensionnellle (pointe)</t>
  </si>
  <si>
    <t>Vitesse ascensionnellle (moyen)</t>
  </si>
  <si>
    <t>300 (ou 270)</t>
  </si>
  <si>
    <t>Dégrilleur automatique + dessableur + déshuileur raclé</t>
  </si>
  <si>
    <t>Volume du bassin d'aération</t>
  </si>
  <si>
    <t>% MVS</t>
  </si>
  <si>
    <t>Dégrilleur manuel</t>
  </si>
  <si>
    <t>clarif sans lame déversante (recircu des boues vers le BA)</t>
  </si>
  <si>
    <t>charge organique théorique</t>
  </si>
  <si>
    <t>Décanteur primaire</t>
  </si>
  <si>
    <t>Nombre de biodisques</t>
  </si>
  <si>
    <t>Séparation eau/boues</t>
  </si>
  <si>
    <t>Clarificateur lamellaire</t>
  </si>
  <si>
    <t xml:space="preserve">Débit de pointe </t>
  </si>
  <si>
    <t>Tamis rotatif</t>
  </si>
  <si>
    <t>Dégrilleur automatique vertical + décanteur primaire</t>
  </si>
  <si>
    <t>Dégrilleur</t>
  </si>
  <si>
    <t>Tamis rotatif ?</t>
  </si>
  <si>
    <t>Autres</t>
  </si>
  <si>
    <t>Epaisseur disques</t>
  </si>
  <si>
    <t>Vitesse de rotation</t>
  </si>
  <si>
    <t>Vitesse périphérique</t>
  </si>
  <si>
    <t>Diamètre disques</t>
  </si>
  <si>
    <t>Charge organique selon les objectifs</t>
  </si>
  <si>
    <t>Surface des disques</t>
  </si>
  <si>
    <t>FSVND</t>
  </si>
  <si>
    <t>FSVD</t>
  </si>
  <si>
    <t>Filtre végétal</t>
  </si>
  <si>
    <t>Filtre compact</t>
  </si>
  <si>
    <t>Puits Bactérien Percolateur + Filtre Batérien Percolateur + Plateau Bactérien</t>
  </si>
  <si>
    <t>Boues Activées</t>
  </si>
  <si>
    <t>Biodisques</t>
  </si>
  <si>
    <t>Epandage</t>
  </si>
  <si>
    <t>Pas de traitement ou puisard</t>
  </si>
  <si>
    <t xml:space="preserve">Information manquante ou à vérifier </t>
  </si>
  <si>
    <t>Concentration entrée DCO (mgNAl)</t>
  </si>
  <si>
    <t>Concentration sortie DCO (mgNAl)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</si>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</sst>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 ###\ ##0.00"/>
    <numFmt numFmtId="165" formatCode="#0.0"/>
  </numFmts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0" fontId="10" fillId="0" borderId="0"/>
    <xf numFmtId="0" fontId="8" fillId="0" borderId="0"/>
  </cellStyleXfs>
  <cellXfs count="100">
    <xf numFmtId="0" fontId="0" fillId="0" borderId="0" xfId="0"/>
    <xf numFmtId="2" fontId="0" fillId="0" borderId="0" xfId="0" applyNumberForma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10" fillId="2" borderId="1" xfId="2" applyNumberFormat="1" applyFill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2" fontId="10" fillId="0" borderId="1" xfId="2" applyNumberFormat="1" applyBorder="1" applyAlignment="1">
      <alignment horizontal="center" vertical="center" wrapText="1"/>
    </xf>
    <xf numFmtId="2" fontId="10" fillId="0" borderId="0" xfId="2" applyNumberFormat="1" applyBorder="1" applyAlignment="1">
      <alignment horizontal="center" vertical="center" wrapText="1"/>
    </xf>
    <xf numFmtId="2" fontId="10" fillId="0" borderId="2" xfId="2" applyNumberFormat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10" fillId="0" borderId="3" xfId="2" applyNumberFormat="1" applyBorder="1" applyAlignment="1">
      <alignment horizontal="center" vertical="center" wrapText="1"/>
    </xf>
    <xf numFmtId="2" fontId="10" fillId="0" borderId="1" xfId="2" applyNumberFormat="1" applyFill="1" applyBorder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2" fontId="0" fillId="5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3" borderId="0" xfId="0" applyFill="1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164" fontId="10" fillId="0" borderId="1" xfId="2" applyNumberFormat="1" applyBorder="1" applyAlignment="1">
      <alignment horizontal="center" vertical="center" wrapText="1"/>
    </xf>
    <xf numFmtId="164" fontId="10" fillId="2" borderId="1" xfId="2" applyNumberFormat="1" applyFill="1" applyBorder="1" applyAlignment="1">
      <alignment horizontal="center" vertical="center" wrapText="1"/>
    </xf>
    <xf numFmtId="164" fontId="10" fillId="0" borderId="2" xfId="2" applyNumberFormat="1" applyBorder="1" applyAlignment="1">
      <alignment horizontal="center" vertical="center" wrapText="1"/>
    </xf>
    <xf numFmtId="164" fontId="10" fillId="0" borderId="3" xfId="2" applyNumberFormat="1" applyBorder="1" applyAlignment="1">
      <alignment horizontal="center" vertical="center" wrapText="1"/>
    </xf>
    <xf numFmtId="164" fontId="10" fillId="0" borderId="0" xfId="2" applyNumberFormat="1" applyBorder="1" applyAlignment="1">
      <alignment horizontal="center" vertical="center" wrapText="1"/>
    </xf>
    <xf numFmtId="164" fontId="10" fillId="0" borderId="1" xfId="2" applyNumberFormat="1" applyFill="1" applyBorder="1" applyAlignment="1">
      <alignment horizontal="center" vertical="center" wrapText="1"/>
    </xf>
    <xf numFmtId="164" fontId="10" fillId="2" borderId="2" xfId="2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/>
    <xf numFmtId="0" fontId="0" fillId="0" borderId="0" xfId="0" applyFont="1" applyFill="1" applyAlignment="1">
      <alignment horizontal="center"/>
    </xf>
    <xf numFmtId="0" fontId="4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164" fontId="10" fillId="5" borderId="0" xfId="2" applyNumberFormat="1" applyFill="1" applyBorder="1" applyAlignment="1">
      <alignment horizontal="center" vertical="center" wrapText="1"/>
    </xf>
    <xf numFmtId="2" fontId="10" fillId="5" borderId="1" xfId="2" applyNumberFormat="1" applyFill="1" applyBorder="1" applyAlignment="1">
      <alignment horizontal="center" vertical="center" wrapText="1"/>
    </xf>
    <xf numFmtId="164" fontId="10" fillId="5" borderId="1" xfId="2" applyNumberFormat="1" applyFill="1" applyBorder="1" applyAlignment="1">
      <alignment horizontal="center" vertical="center" wrapText="1"/>
    </xf>
    <xf numFmtId="164" fontId="10" fillId="5" borderId="2" xfId="2" applyNumberFormat="1" applyFill="1" applyBorder="1" applyAlignment="1">
      <alignment horizontal="center" vertical="center" wrapText="1"/>
    </xf>
    <xf numFmtId="164" fontId="10" fillId="0" borderId="1" xfId="2" applyNumberFormat="1" applyBorder="1" applyAlignment="1">
      <alignment horizontal="right" vertical="center" wrapText="1"/>
    </xf>
    <xf numFmtId="164" fontId="10" fillId="0" borderId="1" xfId="2" applyNumberFormat="1" applyBorder="1" applyAlignment="1">
      <alignment horizontal="right" vertical="center" wrapText="1"/>
    </xf>
    <xf numFmtId="164" fontId="10" fillId="0" borderId="1" xfId="2" applyNumberFormat="1" applyBorder="1" applyAlignment="1">
      <alignment horizontal="right" vertical="center" wrapText="1"/>
    </xf>
    <xf numFmtId="164" fontId="10" fillId="0" borderId="1" xfId="2" applyNumberFormat="1" applyBorder="1" applyAlignment="1">
      <alignment horizontal="right" vertical="center" wrapText="1"/>
    </xf>
    <xf numFmtId="164" fontId="10" fillId="0" borderId="1" xfId="2" applyNumberFormat="1" applyBorder="1" applyAlignment="1">
      <alignment horizontal="right" vertical="center" wrapText="1"/>
    </xf>
    <xf numFmtId="164" fontId="10" fillId="0" borderId="1" xfId="2" applyNumberFormat="1" applyBorder="1" applyAlignment="1">
      <alignment horizontal="right" vertical="center" wrapText="1"/>
    </xf>
    <xf numFmtId="164" fontId="10" fillId="0" borderId="1" xfId="2" applyNumberFormat="1" applyBorder="1" applyAlignment="1">
      <alignment horizontal="right" vertical="center" wrapText="1"/>
    </xf>
    <xf numFmtId="164" fontId="10" fillId="0" borderId="1" xfId="2" applyNumberFormat="1" applyBorder="1" applyAlignment="1">
      <alignment horizontal="right" vertical="center" wrapText="1"/>
    </xf>
    <xf numFmtId="164" fontId="10" fillId="0" borderId="1" xfId="2" applyNumberFormat="1" applyBorder="1" applyAlignment="1">
      <alignment horizontal="right" vertical="center" wrapText="1"/>
    </xf>
    <xf numFmtId="164" fontId="10" fillId="0" borderId="1" xfId="2" applyNumberFormat="1" applyBorder="1" applyAlignment="1">
      <alignment horizontal="right" vertical="center" wrapText="1"/>
    </xf>
    <xf numFmtId="164" fontId="10" fillId="0" borderId="1" xfId="2" applyNumberFormat="1" applyBorder="1" applyAlignment="1">
      <alignment horizontal="right" vertical="center" wrapText="1"/>
    </xf>
    <xf numFmtId="164" fontId="10" fillId="0" borderId="1" xfId="2" applyNumberFormat="1" applyBorder="1" applyAlignment="1">
      <alignment horizontal="right" vertical="center" wrapText="1"/>
    </xf>
    <xf numFmtId="164" fontId="10" fillId="0" borderId="1" xfId="2" applyNumberFormat="1" applyBorder="1" applyAlignment="1">
      <alignment horizontal="right" vertical="center" wrapText="1"/>
    </xf>
    <xf numFmtId="164" fontId="10" fillId="0" borderId="1" xfId="2" applyNumberFormat="1" applyBorder="1" applyAlignment="1">
      <alignment horizontal="right" vertical="center" wrapText="1"/>
    </xf>
    <xf numFmtId="164" fontId="10" fillId="0" borderId="1" xfId="2" applyNumberFormat="1" applyBorder="1" applyAlignment="1">
      <alignment horizontal="right" vertical="center" wrapText="1"/>
    </xf>
    <xf numFmtId="164" fontId="10" fillId="0" borderId="1" xfId="2" applyNumberFormat="1" applyBorder="1" applyAlignment="1">
      <alignment horizontal="right" vertical="center" wrapText="1"/>
    </xf>
    <xf numFmtId="164" fontId="10" fillId="0" borderId="1" xfId="2" applyNumberFormat="1" applyBorder="1" applyAlignment="1">
      <alignment horizontal="right" vertical="center" wrapText="1"/>
    </xf>
    <xf numFmtId="164" fontId="10" fillId="0" borderId="1" xfId="2" applyNumberFormat="1" applyBorder="1" applyAlignment="1">
      <alignment horizontal="right" vertical="center" wrapText="1"/>
    </xf>
    <xf numFmtId="164" fontId="10" fillId="0" borderId="1" xfId="2" applyNumberFormat="1" applyBorder="1" applyAlignment="1">
      <alignment horizontal="right" vertical="center" wrapText="1"/>
    </xf>
    <xf numFmtId="164" fontId="10" fillId="0" borderId="1" xfId="2" applyNumberFormat="1" applyBorder="1" applyAlignment="1">
      <alignment horizontal="right" vertical="center" wrapText="1"/>
    </xf>
    <xf numFmtId="164" fontId="10" fillId="0" borderId="1" xfId="2" applyNumberFormat="1" applyBorder="1" applyAlignment="1">
      <alignment horizontal="right" vertical="center" wrapText="1"/>
    </xf>
    <xf numFmtId="164" fontId="10" fillId="0" borderId="1" xfId="2" applyNumberFormat="1" applyBorder="1" applyAlignment="1">
      <alignment horizontal="right" vertical="center" wrapText="1"/>
    </xf>
    <xf numFmtId="164" fontId="10" fillId="0" borderId="1" xfId="2" applyNumberFormat="1" applyBorder="1" applyAlignment="1">
      <alignment horizontal="right" vertical="center" wrapText="1"/>
    </xf>
    <xf numFmtId="164" fontId="10" fillId="0" borderId="1" xfId="2" applyNumberFormat="1" applyBorder="1" applyAlignment="1">
      <alignment horizontal="right" vertical="center" wrapText="1"/>
    </xf>
    <xf numFmtId="164" fontId="10" fillId="0" borderId="1" xfId="2" applyNumberFormat="1" applyBorder="1" applyAlignment="1">
      <alignment horizontal="right" vertical="center" wrapText="1"/>
    </xf>
    <xf numFmtId="164" fontId="10" fillId="0" borderId="1" xfId="2" applyNumberFormat="1" applyBorder="1" applyAlignment="1">
      <alignment horizontal="right" vertical="center" wrapText="1"/>
    </xf>
    <xf numFmtId="164" fontId="10" fillId="0" borderId="1" xfId="2" applyNumberFormat="1" applyBorder="1" applyAlignment="1">
      <alignment horizontal="right" vertical="center" wrapText="1"/>
    </xf>
    <xf numFmtId="164" fontId="10" fillId="0" borderId="1" xfId="2" applyNumberFormat="1" applyBorder="1" applyAlignment="1">
      <alignment horizontal="right" vertical="center" wrapText="1"/>
    </xf>
    <xf numFmtId="164" fontId="10" fillId="0" borderId="1" xfId="2" applyNumberFormat="1" applyBorder="1" applyAlignment="1">
      <alignment horizontal="right" vertical="center" wrapText="1"/>
    </xf>
    <xf numFmtId="164" fontId="10" fillId="0" borderId="1" xfId="2" applyNumberFormat="1" applyBorder="1" applyAlignment="1">
      <alignment horizontal="right" vertical="center" wrapText="1"/>
    </xf>
    <xf numFmtId="0" fontId="2" fillId="0" borderId="0" xfId="0" applyFont="1" applyFill="1" applyBorder="1"/>
    <xf numFmtId="164" fontId="10" fillId="0" borderId="1" xfId="2" applyNumberFormat="1" applyBorder="1" applyAlignment="1">
      <alignment horizontal="right" vertical="center" wrapText="1"/>
    </xf>
    <xf numFmtId="0" fontId="0" fillId="6" borderId="0" xfId="0" applyFont="1" applyFill="1" applyAlignment="1">
      <alignment horizontal="center"/>
    </xf>
    <xf numFmtId="0" fontId="0" fillId="6" borderId="0" xfId="0" applyFont="1" applyFill="1" applyAlignment="1">
      <alignment horizontal="center" vertical="center"/>
    </xf>
    <xf numFmtId="164" fontId="10" fillId="0" borderId="0" xfId="2" applyNumberFormat="1" applyBorder="1" applyAlignment="1">
      <alignment horizontal="right" vertical="center" wrapText="1"/>
    </xf>
    <xf numFmtId="2" fontId="0" fillId="0" borderId="2" xfId="0" applyNumberFormat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2" fontId="10" fillId="5" borderId="0" xfId="2" applyNumberForma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/>
    </xf>
    <xf numFmtId="0" fontId="12" fillId="0" borderId="4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</cellXfs>
  <cellStyles count="4">
    <cellStyle name="Excel Built-in Normal" xfId="1"/>
    <cellStyle name="Normal" xfId="0" builtinId="0"/>
    <cellStyle name="Normal 2" xfId="2"/>
    <cellStyle name="Normal 3" xfId="3"/>
  </cellStyles>
  <dxfs count="26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Répartition des différents types de stations dans les DOM (GUY, GUA, MAR, REU)</a:t>
            </a:r>
          </a:p>
        </c:rich>
      </c:tx>
      <c:layout>
        <c:manualLayout>
          <c:xMode val="edge"/>
          <c:yMode val="edge"/>
          <c:x val="0.14431249968990173"/>
          <c:y val="1.8518668072473848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  <c:explosion val="22"/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Feuil2!$A$1:$A$5</c:f>
              <c:strCache>
                <c:ptCount val="5"/>
                <c:pt idx="0">
                  <c:v>BA</c:v>
                </c:pt>
                <c:pt idx="1">
                  <c:v>DB</c:v>
                </c:pt>
                <c:pt idx="2">
                  <c:v>Lagunage</c:v>
                </c:pt>
                <c:pt idx="3">
                  <c:v>Autres</c:v>
                </c:pt>
                <c:pt idx="4">
                  <c:v>ND</c:v>
                </c:pt>
              </c:strCache>
            </c:strRef>
          </c:cat>
          <c:val>
            <c:numRef>
              <c:f>Feuil2!$B$1:$B$5</c:f>
              <c:numCache>
                <c:formatCode>General</c:formatCode>
                <c:ptCount val="5"/>
                <c:pt idx="0">
                  <c:v>214</c:v>
                </c:pt>
                <c:pt idx="1">
                  <c:v>35</c:v>
                </c:pt>
                <c:pt idx="2">
                  <c:v>20</c:v>
                </c:pt>
                <c:pt idx="3">
                  <c:v>393</c:v>
                </c:pt>
                <c:pt idx="4">
                  <c:v>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 sz="1800" b="1" i="0" u="none" strike="noStrike" baseline="0">
                <a:effectLst/>
              </a:rPr>
              <a:t>Répartition des différents types de stations dans les DOM sans les stations sans informations  (GUY, GUA, MAR, REU)</a:t>
            </a:r>
            <a:endParaRPr lang="fr-FR"/>
          </a:p>
        </c:rich>
      </c:tx>
      <c:layout>
        <c:manualLayout>
          <c:xMode val="edge"/>
          <c:yMode val="edge"/>
          <c:x val="0.15603997869831487"/>
          <c:y val="3.0630517776187065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Feuil2!$A$1:$A$4</c:f>
              <c:strCache>
                <c:ptCount val="4"/>
                <c:pt idx="0">
                  <c:v>BA</c:v>
                </c:pt>
                <c:pt idx="1">
                  <c:v>DB</c:v>
                </c:pt>
                <c:pt idx="2">
                  <c:v>Lagunage</c:v>
                </c:pt>
                <c:pt idx="3">
                  <c:v>Autres</c:v>
                </c:pt>
              </c:strCache>
            </c:strRef>
          </c:cat>
          <c:val>
            <c:numRef>
              <c:f>Feuil2!$B$1:$B$4</c:f>
              <c:numCache>
                <c:formatCode>General</c:formatCode>
                <c:ptCount val="4"/>
                <c:pt idx="0">
                  <c:v>214</c:v>
                </c:pt>
                <c:pt idx="1">
                  <c:v>35</c:v>
                </c:pt>
                <c:pt idx="2">
                  <c:v>20</c:v>
                </c:pt>
                <c:pt idx="3">
                  <c:v>393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0</xdr:row>
      <xdr:rowOff>85725</xdr:rowOff>
    </xdr:from>
    <xdr:to>
      <xdr:col>8</xdr:col>
      <xdr:colOff>762000</xdr:colOff>
      <xdr:row>21</xdr:row>
      <xdr:rowOff>28575</xdr:rowOff>
    </xdr:to>
    <xdr:graphicFrame macro="">
      <xdr:nvGraphicFramePr>
        <xdr:cNvPr id="4307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66675</xdr:colOff>
      <xdr:row>0</xdr:row>
      <xdr:rowOff>95250</xdr:rowOff>
    </xdr:from>
    <xdr:to>
      <xdr:col>15</xdr:col>
      <xdr:colOff>752475</xdr:colOff>
      <xdr:row>21</xdr:row>
      <xdr:rowOff>47625</xdr:rowOff>
    </xdr:to>
    <xdr:graphicFrame macro="">
      <xdr:nvGraphicFramePr>
        <xdr:cNvPr id="4308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79"/>
  <sheetViews>
    <sheetView tabSelected="1" zoomScale="85" zoomScaleNormal="85" workbookViewId="0">
      <pane xSplit="1605" ySplit="1470" activePane="bottomRight"/>
      <selection sqref="A1:A65536"/>
      <selection pane="topRight" activeCell="A2" activeCellId="5" sqref="A1:A65536 B1:B65536 A1 B1 B2 A2"/>
      <selection pane="bottomLeft" activeCell="A1694" sqref="A1694:IV1694"/>
      <selection pane="bottomRight" activeCell="E6" sqref="E6"/>
    </sheetView>
  </sheetViews>
  <sheetFormatPr baseColWidth="10" defaultRowHeight="12.75" x14ac:dyDescent="0.2"/>
  <cols>
    <col min="1" max="2" width="15.7109375" style="1" customWidth="1"/>
    <col min="3" max="16384" width="11.42578125" style="1"/>
  </cols>
  <sheetData>
    <row r="1" spans="1:2" s="2" customFormat="1" ht="58.5" customHeight="1" x14ac:dyDescent="0.2">
      <c r="A1" s="5" t="s">
        <v>179</v>
      </c>
      <c r="B1" s="5" t="s">
        <v>180</v>
      </c>
    </row>
    <row r="2" spans="1:2" s="4" customFormat="1" ht="15" customHeight="1" x14ac:dyDescent="0.2">
      <c r="A2" s="6">
        <v>1740</v>
      </c>
      <c r="B2" s="10">
        <v>540</v>
      </c>
    </row>
    <row r="3" spans="1:2" s="4" customFormat="1" ht="15" customHeight="1" x14ac:dyDescent="0.2">
      <c r="A3" s="6" t="s">
        <v>181</v>
      </c>
      <c r="B3" s="6" t="s">
        <v>181</v>
      </c>
    </row>
    <row r="4" spans="1:2" s="4" customFormat="1" ht="15" customHeight="1" x14ac:dyDescent="0.2">
      <c r="A4" s="86">
        <v>3601</v>
      </c>
      <c r="B4" s="86">
        <v>12.2</v>
      </c>
    </row>
    <row r="5" spans="1:2" s="4" customFormat="1" ht="15" customHeight="1" x14ac:dyDescent="0.2">
      <c r="A5" s="86">
        <v>1096</v>
      </c>
      <c r="B5" s="86">
        <v>13.6</v>
      </c>
    </row>
    <row r="6" spans="1:2" s="4" customFormat="1" ht="15" customHeight="1" x14ac:dyDescent="0.2">
      <c r="A6" s="86">
        <v>1186</v>
      </c>
      <c r="B6" s="86">
        <v>39</v>
      </c>
    </row>
    <row r="7" spans="1:2" s="4" customFormat="1" ht="15" customHeight="1" x14ac:dyDescent="0.2">
      <c r="A7" s="86">
        <v>732</v>
      </c>
      <c r="B7" s="86">
        <v>14.8</v>
      </c>
    </row>
    <row r="8" spans="1:2" s="4" customFormat="1" ht="15" customHeight="1" x14ac:dyDescent="0.2">
      <c r="A8" s="86">
        <v>846</v>
      </c>
      <c r="B8" s="86">
        <v>20.6</v>
      </c>
    </row>
    <row r="9" spans="1:2" s="4" customFormat="1" ht="15" customHeight="1" x14ac:dyDescent="0.2">
      <c r="A9" s="86">
        <v>808</v>
      </c>
      <c r="B9" s="86">
        <v>17.899999999999999</v>
      </c>
    </row>
    <row r="10" spans="1:2" s="4" customFormat="1" ht="15" customHeight="1" x14ac:dyDescent="0.2">
      <c r="A10" s="86">
        <v>665</v>
      </c>
      <c r="B10" s="86">
        <v>43</v>
      </c>
    </row>
    <row r="11" spans="1:2" s="4" customFormat="1" ht="15" customHeight="1" x14ac:dyDescent="0.2">
      <c r="A11" s="86">
        <v>638</v>
      </c>
      <c r="B11" s="86">
        <v>42</v>
      </c>
    </row>
    <row r="12" spans="1:2" s="4" customFormat="1" ht="15" customHeight="1" x14ac:dyDescent="0.2">
      <c r="A12" s="86">
        <v>556</v>
      </c>
      <c r="B12" s="86">
        <v>12.4</v>
      </c>
    </row>
    <row r="13" spans="1:2" s="4" customFormat="1" ht="15" customHeight="1" x14ac:dyDescent="0.2">
      <c r="A13" s="86">
        <v>463</v>
      </c>
      <c r="B13" s="86">
        <v>22.8</v>
      </c>
    </row>
    <row r="14" spans="1:2" s="4" customFormat="1" ht="15" customHeight="1" x14ac:dyDescent="0.2">
      <c r="A14" s="86">
        <v>524</v>
      </c>
      <c r="B14" s="86">
        <v>42</v>
      </c>
    </row>
    <row r="15" spans="1:2" s="4" customFormat="1" ht="15" customHeight="1" x14ac:dyDescent="0.2">
      <c r="A15" s="86">
        <v>417</v>
      </c>
      <c r="B15" s="86">
        <v>37</v>
      </c>
    </row>
    <row r="16" spans="1:2" s="4" customFormat="1" ht="15" customHeight="1" x14ac:dyDescent="0.2">
      <c r="A16" s="86">
        <v>553</v>
      </c>
      <c r="B16" s="86">
        <v>20</v>
      </c>
    </row>
    <row r="17" spans="1:2" s="4" customFormat="1" ht="15" customHeight="1" x14ac:dyDescent="0.2">
      <c r="A17" s="86">
        <v>467</v>
      </c>
      <c r="B17" s="86">
        <v>28.4</v>
      </c>
    </row>
    <row r="18" spans="1:2" s="4" customFormat="1" ht="15" customHeight="1" x14ac:dyDescent="0.2">
      <c r="A18" s="86">
        <v>487</v>
      </c>
      <c r="B18" s="86">
        <v>17.3</v>
      </c>
    </row>
    <row r="19" spans="1:2" s="4" customFormat="1" ht="15" customHeight="1" x14ac:dyDescent="0.2">
      <c r="A19" s="86">
        <v>360</v>
      </c>
      <c r="B19" s="86">
        <v>17.600000000000001</v>
      </c>
    </row>
    <row r="20" spans="1:2" s="4" customFormat="1" ht="15" customHeight="1" x14ac:dyDescent="0.2">
      <c r="A20" s="86">
        <v>393</v>
      </c>
      <c r="B20" s="86">
        <v>18.3</v>
      </c>
    </row>
    <row r="21" spans="1:2" s="4" customFormat="1" ht="15" customHeight="1" x14ac:dyDescent="0.2">
      <c r="A21" s="86">
        <v>505</v>
      </c>
      <c r="B21" s="86">
        <v>22.4</v>
      </c>
    </row>
    <row r="22" spans="1:2" s="4" customFormat="1" ht="15" customHeight="1" x14ac:dyDescent="0.2">
      <c r="A22" s="86">
        <v>356</v>
      </c>
      <c r="B22" s="86">
        <v>117</v>
      </c>
    </row>
    <row r="23" spans="1:2" s="4" customFormat="1" ht="15" customHeight="1" x14ac:dyDescent="0.2">
      <c r="A23" s="86">
        <v>284</v>
      </c>
      <c r="B23" s="86">
        <v>13.2</v>
      </c>
    </row>
    <row r="24" spans="1:2" s="4" customFormat="1" ht="15" customHeight="1" x14ac:dyDescent="0.2">
      <c r="A24" s="86">
        <v>462</v>
      </c>
      <c r="B24" s="86">
        <v>22.6</v>
      </c>
    </row>
    <row r="25" spans="1:2" s="4" customFormat="1" ht="15" customHeight="1" x14ac:dyDescent="0.2">
      <c r="A25" s="86">
        <v>277</v>
      </c>
      <c r="B25" s="86">
        <v>13.8</v>
      </c>
    </row>
    <row r="26" spans="1:2" s="4" customFormat="1" ht="15" customHeight="1" x14ac:dyDescent="0.2">
      <c r="A26" s="86">
        <v>235</v>
      </c>
      <c r="B26" s="86">
        <v>22.2</v>
      </c>
    </row>
    <row r="27" spans="1:2" s="4" customFormat="1" ht="15" customHeight="1" x14ac:dyDescent="0.2">
      <c r="A27" s="86">
        <v>298</v>
      </c>
      <c r="B27" s="86">
        <v>21.4</v>
      </c>
    </row>
    <row r="28" spans="1:2" s="4" customFormat="1" ht="15" customHeight="1" x14ac:dyDescent="0.2">
      <c r="A28" s="86">
        <v>156</v>
      </c>
      <c r="B28" s="86">
        <v>31.7</v>
      </c>
    </row>
    <row r="29" spans="1:2" s="4" customFormat="1" ht="15" customHeight="1" x14ac:dyDescent="0.2">
      <c r="A29" s="86">
        <v>190</v>
      </c>
      <c r="B29" s="86">
        <v>17.5</v>
      </c>
    </row>
    <row r="30" spans="1:2" s="4" customFormat="1" ht="15" customHeight="1" x14ac:dyDescent="0.2">
      <c r="A30" s="86">
        <v>115</v>
      </c>
      <c r="B30" s="86">
        <v>17.8</v>
      </c>
    </row>
    <row r="31" spans="1:2" s="4" customFormat="1" ht="15" customHeight="1" x14ac:dyDescent="0.2">
      <c r="A31" s="86">
        <v>307</v>
      </c>
      <c r="B31" s="86">
        <v>9.5</v>
      </c>
    </row>
    <row r="32" spans="1:2" s="4" customFormat="1" ht="15" customHeight="1" x14ac:dyDescent="0.2">
      <c r="A32" s="86">
        <v>246</v>
      </c>
      <c r="B32" s="86">
        <v>30.6</v>
      </c>
    </row>
    <row r="33" spans="1:2" s="4" customFormat="1" ht="15" customHeight="1" x14ac:dyDescent="0.2">
      <c r="A33" s="86">
        <v>306</v>
      </c>
      <c r="B33" s="86">
        <v>17</v>
      </c>
    </row>
    <row r="34" spans="1:2" s="4" customFormat="1" ht="15" customHeight="1" x14ac:dyDescent="0.2">
      <c r="A34" s="86">
        <v>328</v>
      </c>
      <c r="B34" s="86">
        <v>34.9</v>
      </c>
    </row>
    <row r="35" spans="1:2" s="4" customFormat="1" ht="15" customHeight="1" x14ac:dyDescent="0.2">
      <c r="A35" s="86">
        <v>344</v>
      </c>
      <c r="B35" s="86">
        <v>16.5</v>
      </c>
    </row>
    <row r="36" spans="1:2" s="4" customFormat="1" ht="15" customHeight="1" x14ac:dyDescent="0.2">
      <c r="A36" s="86">
        <v>292</v>
      </c>
      <c r="B36" s="86">
        <v>38.6</v>
      </c>
    </row>
    <row r="37" spans="1:2" s="4" customFormat="1" ht="15" customHeight="1" x14ac:dyDescent="0.2">
      <c r="A37" s="86">
        <v>291</v>
      </c>
      <c r="B37" s="86">
        <v>22.6</v>
      </c>
    </row>
    <row r="38" spans="1:2" s="4" customFormat="1" ht="15" customHeight="1" x14ac:dyDescent="0.2">
      <c r="A38" s="86">
        <v>188</v>
      </c>
      <c r="B38" s="86">
        <v>38</v>
      </c>
    </row>
    <row r="39" spans="1:2" s="4" customFormat="1" ht="15" customHeight="1" x14ac:dyDescent="0.2">
      <c r="A39" s="86">
        <v>246</v>
      </c>
      <c r="B39" s="86">
        <v>28</v>
      </c>
    </row>
    <row r="40" spans="1:2" s="4" customFormat="1" ht="15" customHeight="1" x14ac:dyDescent="0.2">
      <c r="A40" s="86">
        <v>266</v>
      </c>
      <c r="B40" s="86">
        <v>33.799999999999997</v>
      </c>
    </row>
    <row r="41" spans="1:2" s="4" customFormat="1" ht="15" customHeight="1" x14ac:dyDescent="0.2">
      <c r="A41" s="86">
        <v>184</v>
      </c>
      <c r="B41" s="86">
        <v>13.3</v>
      </c>
    </row>
    <row r="42" spans="1:2" s="4" customFormat="1" ht="15" customHeight="1" x14ac:dyDescent="0.2">
      <c r="A42" s="86">
        <v>586</v>
      </c>
      <c r="B42" s="86">
        <v>25.2</v>
      </c>
    </row>
    <row r="43" spans="1:2" s="4" customFormat="1" ht="15" customHeight="1" x14ac:dyDescent="0.2">
      <c r="A43" s="86">
        <v>250</v>
      </c>
      <c r="B43" s="86">
        <v>6.98</v>
      </c>
    </row>
    <row r="44" spans="1:2" s="4" customFormat="1" ht="15" customHeight="1" x14ac:dyDescent="0.2">
      <c r="A44" s="86">
        <v>252</v>
      </c>
      <c r="B44" s="86">
        <v>16.8</v>
      </c>
    </row>
    <row r="45" spans="1:2" s="4" customFormat="1" ht="15" customHeight="1" x14ac:dyDescent="0.2">
      <c r="A45" s="86">
        <v>300</v>
      </c>
      <c r="B45" s="86">
        <v>4.42</v>
      </c>
    </row>
    <row r="46" spans="1:2" s="4" customFormat="1" ht="15" customHeight="1" x14ac:dyDescent="0.2">
      <c r="A46" s="86">
        <v>256</v>
      </c>
      <c r="B46" s="86">
        <v>20.3</v>
      </c>
    </row>
    <row r="47" spans="1:2" s="4" customFormat="1" ht="15" customHeight="1" x14ac:dyDescent="0.2">
      <c r="A47" s="86">
        <v>234</v>
      </c>
      <c r="B47" s="86">
        <v>12.5</v>
      </c>
    </row>
    <row r="48" spans="1:2" s="4" customFormat="1" ht="15" customHeight="1" x14ac:dyDescent="0.2">
      <c r="A48" s="86">
        <v>186</v>
      </c>
      <c r="B48" s="86">
        <v>25.2</v>
      </c>
    </row>
    <row r="49" spans="1:2" s="4" customFormat="1" ht="15" customHeight="1" x14ac:dyDescent="0.2">
      <c r="A49" s="86">
        <v>296</v>
      </c>
      <c r="B49" s="86">
        <v>10.8</v>
      </c>
    </row>
    <row r="50" spans="1:2" s="4" customFormat="1" ht="15" customHeight="1" x14ac:dyDescent="0.2">
      <c r="A50" s="86">
        <v>237</v>
      </c>
      <c r="B50" s="86">
        <v>13.8</v>
      </c>
    </row>
    <row r="51" spans="1:2" s="4" customFormat="1" ht="15" customHeight="1" x14ac:dyDescent="0.2">
      <c r="A51" s="86">
        <v>192</v>
      </c>
      <c r="B51" s="86">
        <v>14.3</v>
      </c>
    </row>
    <row r="52" spans="1:2" s="4" customFormat="1" ht="15" customHeight="1" x14ac:dyDescent="0.2">
      <c r="A52" s="86">
        <v>141</v>
      </c>
      <c r="B52" s="86">
        <v>13.8</v>
      </c>
    </row>
    <row r="53" spans="1:2" s="4" customFormat="1" ht="15" customHeight="1" x14ac:dyDescent="0.2">
      <c r="A53" s="86">
        <v>198</v>
      </c>
      <c r="B53" s="86">
        <v>21.4</v>
      </c>
    </row>
    <row r="54" spans="1:2" s="4" customFormat="1" ht="15" customHeight="1" x14ac:dyDescent="0.2">
      <c r="A54" s="86">
        <v>119</v>
      </c>
      <c r="B54" s="86">
        <v>29</v>
      </c>
    </row>
    <row r="55" spans="1:2" s="4" customFormat="1" ht="15" customHeight="1" x14ac:dyDescent="0.2">
      <c r="A55" s="86">
        <v>984</v>
      </c>
      <c r="B55" s="86">
        <v>65</v>
      </c>
    </row>
    <row r="56" spans="1:2" s="4" customFormat="1" ht="15" customHeight="1" x14ac:dyDescent="0.2">
      <c r="A56" s="86">
        <v>538</v>
      </c>
      <c r="B56" s="86">
        <v>53</v>
      </c>
    </row>
    <row r="57" spans="1:2" s="4" customFormat="1" ht="15" customHeight="1" x14ac:dyDescent="0.2">
      <c r="A57" s="86">
        <v>922</v>
      </c>
      <c r="B57" s="86">
        <v>42</v>
      </c>
    </row>
    <row r="58" spans="1:2" s="4" customFormat="1" ht="15" customHeight="1" x14ac:dyDescent="0.2">
      <c r="A58" s="86">
        <v>922</v>
      </c>
      <c r="B58" s="86">
        <v>42</v>
      </c>
    </row>
    <row r="59" spans="1:2" s="4" customFormat="1" ht="15" customHeight="1" x14ac:dyDescent="0.2">
      <c r="A59" s="86">
        <v>907</v>
      </c>
      <c r="B59" s="86">
        <v>90</v>
      </c>
    </row>
    <row r="60" spans="1:2" s="4" customFormat="1" ht="15" customHeight="1" x14ac:dyDescent="0.2">
      <c r="A60" s="86">
        <v>804</v>
      </c>
      <c r="B60" s="86">
        <v>63</v>
      </c>
    </row>
    <row r="61" spans="1:2" s="4" customFormat="1" ht="15" customHeight="1" x14ac:dyDescent="0.2">
      <c r="A61" s="86">
        <v>585</v>
      </c>
      <c r="B61" s="86">
        <v>58</v>
      </c>
    </row>
    <row r="62" spans="1:2" s="4" customFormat="1" ht="15" customHeight="1" x14ac:dyDescent="0.2">
      <c r="A62" s="86">
        <v>652</v>
      </c>
      <c r="B62" s="86">
        <v>52</v>
      </c>
    </row>
    <row r="63" spans="1:2" s="4" customFormat="1" ht="15" customHeight="1" x14ac:dyDescent="0.2">
      <c r="A63" s="86">
        <v>850</v>
      </c>
      <c r="B63" s="86">
        <v>68</v>
      </c>
    </row>
    <row r="64" spans="1:2" s="4" customFormat="1" ht="15" customHeight="1" x14ac:dyDescent="0.2">
      <c r="A64" s="86">
        <v>733</v>
      </c>
      <c r="B64" s="86">
        <v>80</v>
      </c>
    </row>
    <row r="65" spans="1:2" s="4" customFormat="1" ht="15" customHeight="1" x14ac:dyDescent="0.2">
      <c r="A65" s="86">
        <v>695</v>
      </c>
      <c r="B65" s="86">
        <v>47</v>
      </c>
    </row>
    <row r="66" spans="1:2" s="4" customFormat="1" ht="15" customHeight="1" x14ac:dyDescent="0.2">
      <c r="A66" s="86">
        <v>726</v>
      </c>
      <c r="B66" s="86">
        <v>36.6</v>
      </c>
    </row>
    <row r="67" spans="1:2" s="4" customFormat="1" ht="15" customHeight="1" x14ac:dyDescent="0.2">
      <c r="A67" s="86">
        <v>755</v>
      </c>
      <c r="B67" s="86">
        <v>31</v>
      </c>
    </row>
    <row r="68" spans="1:2" s="4" customFormat="1" ht="15" customHeight="1" x14ac:dyDescent="0.2">
      <c r="A68" s="86">
        <v>680</v>
      </c>
      <c r="B68" s="86">
        <v>47</v>
      </c>
    </row>
    <row r="69" spans="1:2" s="4" customFormat="1" ht="15" customHeight="1" x14ac:dyDescent="0.2">
      <c r="A69" s="86">
        <v>733</v>
      </c>
      <c r="B69" s="86">
        <v>36</v>
      </c>
    </row>
    <row r="70" spans="1:2" s="4" customFormat="1" ht="15" customHeight="1" x14ac:dyDescent="0.2">
      <c r="A70" s="86">
        <v>272</v>
      </c>
      <c r="B70" s="86">
        <v>17.5</v>
      </c>
    </row>
    <row r="71" spans="1:2" s="4" customFormat="1" ht="15" customHeight="1" x14ac:dyDescent="0.2">
      <c r="A71" s="86">
        <v>272</v>
      </c>
      <c r="B71" s="86">
        <v>17.5</v>
      </c>
    </row>
    <row r="72" spans="1:2" s="4" customFormat="1" ht="15" customHeight="1" x14ac:dyDescent="0.2">
      <c r="A72" s="86">
        <v>627</v>
      </c>
      <c r="B72" s="86">
        <v>49</v>
      </c>
    </row>
    <row r="73" spans="1:2" s="4" customFormat="1" ht="15" customHeight="1" x14ac:dyDescent="0.2">
      <c r="A73" s="86">
        <v>601</v>
      </c>
      <c r="B73" s="86">
        <v>73</v>
      </c>
    </row>
    <row r="74" spans="1:2" s="4" customFormat="1" ht="15" customHeight="1" x14ac:dyDescent="0.2">
      <c r="A74" s="86">
        <v>947</v>
      </c>
      <c r="B74" s="86">
        <v>47</v>
      </c>
    </row>
    <row r="75" spans="1:2" s="4" customFormat="1" ht="15" customHeight="1" x14ac:dyDescent="0.2">
      <c r="A75" s="86">
        <v>446</v>
      </c>
      <c r="B75" s="86">
        <v>55</v>
      </c>
    </row>
    <row r="76" spans="1:2" s="4" customFormat="1" ht="15" customHeight="1" x14ac:dyDescent="0.2">
      <c r="A76" s="86">
        <v>312</v>
      </c>
      <c r="B76" s="86">
        <v>22.2</v>
      </c>
    </row>
    <row r="77" spans="1:2" s="4" customFormat="1" ht="15" customHeight="1" x14ac:dyDescent="0.2">
      <c r="A77" s="6" t="s">
        <v>181</v>
      </c>
      <c r="B77" s="6" t="s">
        <v>181</v>
      </c>
    </row>
    <row r="78" spans="1:2" s="4" customFormat="1" ht="15" customHeight="1" x14ac:dyDescent="0.2">
      <c r="A78" s="86">
        <v>312</v>
      </c>
      <c r="B78" s="86">
        <v>22.2</v>
      </c>
    </row>
    <row r="79" spans="1:2" s="4" customFormat="1" ht="15" customHeight="1" x14ac:dyDescent="0.2">
      <c r="A79" s="86">
        <v>351</v>
      </c>
      <c r="B79" s="86">
        <v>32</v>
      </c>
    </row>
    <row r="80" spans="1:2" s="4" customFormat="1" ht="15" customHeight="1" x14ac:dyDescent="0.2">
      <c r="A80" s="86">
        <v>216</v>
      </c>
      <c r="B80" s="86">
        <v>45</v>
      </c>
    </row>
    <row r="81" spans="1:2" s="4" customFormat="1" ht="15" customHeight="1" x14ac:dyDescent="0.2">
      <c r="A81" s="86">
        <v>359</v>
      </c>
      <c r="B81" s="86">
        <v>50</v>
      </c>
    </row>
    <row r="82" spans="1:2" s="4" customFormat="1" ht="15" customHeight="1" x14ac:dyDescent="0.2">
      <c r="A82" s="86">
        <v>789</v>
      </c>
      <c r="B82" s="86">
        <v>31</v>
      </c>
    </row>
    <row r="83" spans="1:2" s="4" customFormat="1" ht="15" customHeight="1" x14ac:dyDescent="0.2">
      <c r="A83" s="86">
        <v>916</v>
      </c>
      <c r="B83" s="86">
        <v>10.8</v>
      </c>
    </row>
    <row r="84" spans="1:2" s="4" customFormat="1" ht="15" customHeight="1" x14ac:dyDescent="0.2">
      <c r="A84" s="86">
        <v>1784</v>
      </c>
      <c r="B84" s="86">
        <v>39</v>
      </c>
    </row>
    <row r="85" spans="1:2" s="4" customFormat="1" ht="15" customHeight="1" x14ac:dyDescent="0.2">
      <c r="A85" s="86">
        <v>1384</v>
      </c>
      <c r="B85" s="86">
        <v>21.7</v>
      </c>
    </row>
    <row r="86" spans="1:2" s="4" customFormat="1" ht="15" customHeight="1" x14ac:dyDescent="0.2">
      <c r="A86" s="86">
        <v>1029</v>
      </c>
      <c r="B86" s="86">
        <v>33</v>
      </c>
    </row>
    <row r="87" spans="1:2" s="4" customFormat="1" ht="15" customHeight="1" x14ac:dyDescent="0.2">
      <c r="A87" s="86">
        <v>735</v>
      </c>
      <c r="B87" s="86">
        <v>14.4</v>
      </c>
    </row>
    <row r="88" spans="1:2" s="4" customFormat="1" ht="15" customHeight="1" x14ac:dyDescent="0.2">
      <c r="A88" s="86">
        <v>359</v>
      </c>
      <c r="B88" s="86">
        <v>13.2</v>
      </c>
    </row>
    <row r="89" spans="1:2" s="4" customFormat="1" ht="15" customHeight="1" x14ac:dyDescent="0.2">
      <c r="A89" s="86">
        <v>694</v>
      </c>
      <c r="B89" s="86">
        <v>32</v>
      </c>
    </row>
    <row r="90" spans="1:2" s="4" customFormat="1" ht="15" customHeight="1" x14ac:dyDescent="0.2">
      <c r="A90" s="86">
        <v>766</v>
      </c>
      <c r="B90" s="86">
        <v>31</v>
      </c>
    </row>
    <row r="91" spans="1:2" s="4" customFormat="1" ht="15" customHeight="1" x14ac:dyDescent="0.2">
      <c r="A91" s="86">
        <v>648</v>
      </c>
      <c r="B91" s="86">
        <v>22.5</v>
      </c>
    </row>
    <row r="92" spans="1:2" s="4" customFormat="1" ht="15" customHeight="1" x14ac:dyDescent="0.2">
      <c r="A92" s="86">
        <v>474</v>
      </c>
      <c r="B92" s="86">
        <v>22.1</v>
      </c>
    </row>
    <row r="93" spans="1:2" s="4" customFormat="1" ht="15" customHeight="1" x14ac:dyDescent="0.2">
      <c r="A93" s="86">
        <v>373</v>
      </c>
      <c r="B93" s="86">
        <v>23.1</v>
      </c>
    </row>
    <row r="94" spans="1:2" s="4" customFormat="1" ht="15" customHeight="1" x14ac:dyDescent="0.2">
      <c r="A94" s="86">
        <v>657</v>
      </c>
      <c r="B94" s="86">
        <v>30</v>
      </c>
    </row>
    <row r="95" spans="1:2" s="4" customFormat="1" ht="15" customHeight="1" x14ac:dyDescent="0.2">
      <c r="A95" s="86">
        <v>782</v>
      </c>
      <c r="B95" s="86">
        <v>25.8</v>
      </c>
    </row>
    <row r="96" spans="1:2" s="4" customFormat="1" ht="15" customHeight="1" x14ac:dyDescent="0.2">
      <c r="A96" s="86">
        <v>595</v>
      </c>
      <c r="B96" s="86">
        <v>14.1</v>
      </c>
    </row>
    <row r="97" spans="1:2" s="4" customFormat="1" ht="15" customHeight="1" x14ac:dyDescent="0.2">
      <c r="A97" s="86">
        <v>595</v>
      </c>
      <c r="B97" s="86">
        <v>56</v>
      </c>
    </row>
    <row r="98" spans="1:2" s="4" customFormat="1" ht="15" customHeight="1" x14ac:dyDescent="0.2">
      <c r="A98" s="86">
        <v>454</v>
      </c>
      <c r="B98" s="86">
        <v>21.3</v>
      </c>
    </row>
    <row r="99" spans="1:2" s="4" customFormat="1" ht="15" customHeight="1" x14ac:dyDescent="0.2">
      <c r="A99" s="86">
        <v>246</v>
      </c>
      <c r="B99" s="86">
        <v>37.4</v>
      </c>
    </row>
    <row r="100" spans="1:2" s="4" customFormat="1" ht="15" customHeight="1" x14ac:dyDescent="0.2">
      <c r="A100" s="86">
        <v>253</v>
      </c>
      <c r="B100" s="86">
        <v>19.3</v>
      </c>
    </row>
    <row r="101" spans="1:2" s="4" customFormat="1" ht="15" customHeight="1" x14ac:dyDescent="0.2">
      <c r="A101" s="86">
        <v>320</v>
      </c>
      <c r="B101" s="86">
        <v>19.3</v>
      </c>
    </row>
    <row r="102" spans="1:2" s="4" customFormat="1" ht="15" customHeight="1" x14ac:dyDescent="0.2">
      <c r="A102" s="86">
        <v>378</v>
      </c>
      <c r="B102" s="86">
        <v>17.399999999999999</v>
      </c>
    </row>
    <row r="103" spans="1:2" s="4" customFormat="1" ht="15" customHeight="1" x14ac:dyDescent="0.2">
      <c r="A103" s="86">
        <v>327</v>
      </c>
      <c r="B103" s="86">
        <v>20.7</v>
      </c>
    </row>
    <row r="104" spans="1:2" s="4" customFormat="1" ht="15" customHeight="1" x14ac:dyDescent="0.2">
      <c r="A104" s="86">
        <v>253</v>
      </c>
      <c r="B104" s="86">
        <v>36</v>
      </c>
    </row>
    <row r="105" spans="1:2" s="4" customFormat="1" ht="15" customHeight="1" x14ac:dyDescent="0.2">
      <c r="A105" s="86">
        <v>210</v>
      </c>
      <c r="B105" s="86">
        <v>13.6</v>
      </c>
    </row>
    <row r="106" spans="1:2" s="4" customFormat="1" ht="15" customHeight="1" x14ac:dyDescent="0.2">
      <c r="A106" s="86">
        <v>235</v>
      </c>
      <c r="B106" s="86">
        <v>22</v>
      </c>
    </row>
    <row r="107" spans="1:2" s="4" customFormat="1" ht="15" customHeight="1" x14ac:dyDescent="0.2">
      <c r="A107" s="86">
        <v>350</v>
      </c>
      <c r="B107" s="86">
        <v>11.5</v>
      </c>
    </row>
    <row r="108" spans="1:2" s="4" customFormat="1" ht="15" customHeight="1" x14ac:dyDescent="0.2">
      <c r="A108" s="86">
        <v>270</v>
      </c>
      <c r="B108" s="86">
        <v>7</v>
      </c>
    </row>
    <row r="109" spans="1:2" s="4" customFormat="1" ht="15" customHeight="1" x14ac:dyDescent="0.2">
      <c r="A109" s="86">
        <v>285</v>
      </c>
      <c r="B109" s="86">
        <v>12</v>
      </c>
    </row>
    <row r="110" spans="1:2" s="4" customFormat="1" ht="15" customHeight="1" x14ac:dyDescent="0.2">
      <c r="A110" s="86">
        <v>310</v>
      </c>
      <c r="B110" s="86">
        <v>9</v>
      </c>
    </row>
    <row r="111" spans="1:2" s="4" customFormat="1" ht="15" customHeight="1" x14ac:dyDescent="0.2">
      <c r="A111" s="86">
        <v>264</v>
      </c>
      <c r="B111" s="86">
        <v>4.2</v>
      </c>
    </row>
    <row r="112" spans="1:2" s="4" customFormat="1" ht="15" customHeight="1" x14ac:dyDescent="0.2">
      <c r="A112" s="86">
        <v>515</v>
      </c>
      <c r="B112" s="86">
        <v>12</v>
      </c>
    </row>
    <row r="113" spans="1:2" s="4" customFormat="1" ht="15" customHeight="1" x14ac:dyDescent="0.2">
      <c r="A113" s="86">
        <v>410</v>
      </c>
      <c r="B113" s="86">
        <v>13.2</v>
      </c>
    </row>
    <row r="114" spans="1:2" s="4" customFormat="1" ht="15" customHeight="1" x14ac:dyDescent="0.2">
      <c r="A114" s="86">
        <v>295</v>
      </c>
      <c r="B114" s="86">
        <v>21</v>
      </c>
    </row>
    <row r="115" spans="1:2" s="4" customFormat="1" ht="15" customHeight="1" x14ac:dyDescent="0.2">
      <c r="A115" s="86">
        <v>324</v>
      </c>
      <c r="B115" s="86">
        <v>29</v>
      </c>
    </row>
    <row r="116" spans="1:2" s="4" customFormat="1" ht="15" customHeight="1" x14ac:dyDescent="0.2">
      <c r="A116" s="86">
        <v>298</v>
      </c>
      <c r="B116" s="86">
        <v>24</v>
      </c>
    </row>
    <row r="117" spans="1:2" s="4" customFormat="1" ht="15" customHeight="1" x14ac:dyDescent="0.2">
      <c r="A117" s="86">
        <v>459</v>
      </c>
      <c r="B117" s="86">
        <v>35</v>
      </c>
    </row>
    <row r="118" spans="1:2" s="4" customFormat="1" ht="15" customHeight="1" x14ac:dyDescent="0.2">
      <c r="A118" s="86">
        <v>395</v>
      </c>
      <c r="B118" s="86">
        <v>27</v>
      </c>
    </row>
    <row r="119" spans="1:2" s="4" customFormat="1" ht="15" customHeight="1" x14ac:dyDescent="0.2">
      <c r="A119" s="86">
        <v>287</v>
      </c>
      <c r="B119" s="86">
        <v>21.7</v>
      </c>
    </row>
    <row r="120" spans="1:2" s="4" customFormat="1" ht="15" customHeight="1" x14ac:dyDescent="0.2">
      <c r="A120" s="86">
        <v>305</v>
      </c>
      <c r="B120" s="86">
        <v>22</v>
      </c>
    </row>
    <row r="121" spans="1:2" s="4" customFormat="1" ht="15" customHeight="1" x14ac:dyDescent="0.2">
      <c r="A121" s="86">
        <v>495</v>
      </c>
      <c r="B121" s="86">
        <v>21.9</v>
      </c>
    </row>
    <row r="122" spans="1:2" s="4" customFormat="1" ht="15" customHeight="1" x14ac:dyDescent="0.2">
      <c r="A122" s="86">
        <v>504</v>
      </c>
      <c r="B122" s="86">
        <v>22.6</v>
      </c>
    </row>
    <row r="123" spans="1:2" s="4" customFormat="1" ht="15" customHeight="1" x14ac:dyDescent="0.2">
      <c r="A123" s="86">
        <v>325</v>
      </c>
      <c r="B123" s="86">
        <v>15</v>
      </c>
    </row>
    <row r="124" spans="1:2" s="4" customFormat="1" ht="15" customHeight="1" x14ac:dyDescent="0.2">
      <c r="A124" s="86">
        <v>345</v>
      </c>
      <c r="B124" s="86">
        <v>19</v>
      </c>
    </row>
    <row r="125" spans="1:2" s="4" customFormat="1" ht="15" customHeight="1" x14ac:dyDescent="0.2">
      <c r="A125" s="86">
        <v>450</v>
      </c>
      <c r="B125" s="86">
        <v>45</v>
      </c>
    </row>
    <row r="126" spans="1:2" s="4" customFormat="1" ht="15" customHeight="1" x14ac:dyDescent="0.2">
      <c r="A126" s="86">
        <v>310</v>
      </c>
      <c r="B126" s="86">
        <v>16</v>
      </c>
    </row>
    <row r="127" spans="1:2" s="4" customFormat="1" ht="15" customHeight="1" x14ac:dyDescent="0.2">
      <c r="A127" s="86">
        <v>325</v>
      </c>
      <c r="B127" s="86">
        <v>11</v>
      </c>
    </row>
    <row r="128" spans="1:2" s="3" customFormat="1" ht="15" customHeight="1" x14ac:dyDescent="0.2">
      <c r="A128" s="89">
        <v>335</v>
      </c>
      <c r="B128" s="89">
        <v>11.9</v>
      </c>
    </row>
    <row r="129" spans="1:2" s="4" customFormat="1" ht="15" customHeight="1" x14ac:dyDescent="0.2">
      <c r="A129" s="86">
        <v>448</v>
      </c>
      <c r="B129" s="86">
        <v>52</v>
      </c>
    </row>
    <row r="130" spans="1:2" s="4" customFormat="1" ht="15" customHeight="1" x14ac:dyDescent="0.2">
      <c r="A130" s="6" t="s">
        <v>181</v>
      </c>
      <c r="B130" s="6" t="s">
        <v>181</v>
      </c>
    </row>
    <row r="131" spans="1:2" s="4" customFormat="1" ht="15" customHeight="1" x14ac:dyDescent="0.2">
      <c r="A131" s="86">
        <v>670</v>
      </c>
      <c r="B131" s="86">
        <v>19.3</v>
      </c>
    </row>
    <row r="132" spans="1:2" s="4" customFormat="1" ht="15" customHeight="1" x14ac:dyDescent="0.2">
      <c r="A132" s="86">
        <v>347</v>
      </c>
      <c r="B132" s="86">
        <v>18.3</v>
      </c>
    </row>
    <row r="133" spans="1:2" s="4" customFormat="1" ht="15" customHeight="1" x14ac:dyDescent="0.2">
      <c r="A133" s="86">
        <v>422</v>
      </c>
      <c r="B133" s="86">
        <v>8.23</v>
      </c>
    </row>
    <row r="134" spans="1:2" s="4" customFormat="1" ht="15" customHeight="1" x14ac:dyDescent="0.2">
      <c r="A134" s="86">
        <v>314</v>
      </c>
      <c r="B134" s="86">
        <v>81</v>
      </c>
    </row>
    <row r="135" spans="1:2" s="4" customFormat="1" ht="15" customHeight="1" x14ac:dyDescent="0.2">
      <c r="A135" s="86">
        <v>347</v>
      </c>
      <c r="B135" s="86">
        <v>15.6</v>
      </c>
    </row>
    <row r="136" spans="1:2" s="4" customFormat="1" ht="15" customHeight="1" x14ac:dyDescent="0.2">
      <c r="A136" s="86">
        <v>312</v>
      </c>
      <c r="B136" s="86">
        <v>25</v>
      </c>
    </row>
    <row r="137" spans="1:2" s="4" customFormat="1" ht="15" customHeight="1" x14ac:dyDescent="0.2">
      <c r="A137" s="86">
        <v>305</v>
      </c>
      <c r="B137" s="86">
        <v>10.8</v>
      </c>
    </row>
    <row r="138" spans="1:2" s="4" customFormat="1" ht="15" customHeight="1" x14ac:dyDescent="0.2">
      <c r="A138" s="86">
        <v>287</v>
      </c>
      <c r="B138" s="86">
        <v>10.4</v>
      </c>
    </row>
    <row r="139" spans="1:2" s="4" customFormat="1" ht="15" customHeight="1" x14ac:dyDescent="0.2">
      <c r="A139" s="86">
        <v>323</v>
      </c>
      <c r="B139" s="86">
        <v>6.32</v>
      </c>
    </row>
    <row r="140" spans="1:2" s="4" customFormat="1" ht="15" customHeight="1" x14ac:dyDescent="0.2">
      <c r="A140" s="86">
        <v>248</v>
      </c>
      <c r="B140" s="86">
        <v>8.06</v>
      </c>
    </row>
    <row r="141" spans="1:2" s="4" customFormat="1" ht="15" customHeight="1" x14ac:dyDescent="0.2">
      <c r="A141" s="86">
        <v>304</v>
      </c>
      <c r="B141" s="86">
        <v>10.5</v>
      </c>
    </row>
    <row r="142" spans="1:2" s="4" customFormat="1" ht="15" customHeight="1" x14ac:dyDescent="0.2">
      <c r="A142" s="83">
        <v>326</v>
      </c>
      <c r="B142" s="84">
        <v>11.6</v>
      </c>
    </row>
    <row r="143" spans="1:2" s="4" customFormat="1" ht="15" customHeight="1" x14ac:dyDescent="0.2">
      <c r="A143" s="83">
        <v>407</v>
      </c>
      <c r="B143" s="84">
        <v>13.6</v>
      </c>
    </row>
    <row r="144" spans="1:2" s="4" customFormat="1" ht="15" customHeight="1" x14ac:dyDescent="0.2">
      <c r="A144" s="83">
        <v>287</v>
      </c>
      <c r="B144" s="84">
        <v>4.6100000000000003</v>
      </c>
    </row>
    <row r="145" spans="1:2" s="4" customFormat="1" ht="15" customHeight="1" x14ac:dyDescent="0.2">
      <c r="A145" s="86">
        <v>325</v>
      </c>
      <c r="B145" s="86">
        <v>11.6</v>
      </c>
    </row>
    <row r="146" spans="1:2" s="4" customFormat="1" ht="15" customHeight="1" x14ac:dyDescent="0.2">
      <c r="A146" s="86">
        <v>322</v>
      </c>
      <c r="B146" s="86">
        <v>13.7</v>
      </c>
    </row>
    <row r="147" spans="1:2" s="4" customFormat="1" ht="15" customHeight="1" x14ac:dyDescent="0.2">
      <c r="A147" s="86">
        <v>292</v>
      </c>
      <c r="B147" s="86">
        <v>12.3</v>
      </c>
    </row>
    <row r="148" spans="1:2" s="4" customFormat="1" ht="15" customHeight="1" x14ac:dyDescent="0.2">
      <c r="A148" s="86">
        <v>277</v>
      </c>
      <c r="B148" s="86">
        <v>144</v>
      </c>
    </row>
    <row r="149" spans="1:2" s="4" customFormat="1" ht="15" customHeight="1" x14ac:dyDescent="0.2">
      <c r="A149" s="86">
        <v>87.8</v>
      </c>
      <c r="B149" s="86">
        <v>13.7</v>
      </c>
    </row>
    <row r="150" spans="1:2" s="4" customFormat="1" ht="15" customHeight="1" x14ac:dyDescent="0.2">
      <c r="A150" s="86">
        <v>510</v>
      </c>
      <c r="B150" s="86">
        <v>101</v>
      </c>
    </row>
    <row r="151" spans="1:2" s="4" customFormat="1" ht="15" customHeight="1" x14ac:dyDescent="0.2">
      <c r="A151" s="86">
        <v>160</v>
      </c>
      <c r="B151" s="86">
        <v>13.9</v>
      </c>
    </row>
    <row r="152" spans="1:2" s="4" customFormat="1" ht="15" customHeight="1" x14ac:dyDescent="0.2">
      <c r="A152" s="86">
        <v>480</v>
      </c>
      <c r="B152" s="86">
        <v>46.6</v>
      </c>
    </row>
    <row r="153" spans="1:2" s="4" customFormat="1" ht="15" customHeight="1" x14ac:dyDescent="0.2">
      <c r="A153" s="86">
        <v>154</v>
      </c>
      <c r="B153" s="86">
        <v>9.52</v>
      </c>
    </row>
    <row r="154" spans="1:2" s="4" customFormat="1" ht="15" customHeight="1" x14ac:dyDescent="0.2">
      <c r="A154" s="86">
        <v>409</v>
      </c>
      <c r="B154" s="86">
        <v>44.9</v>
      </c>
    </row>
    <row r="155" spans="1:2" s="4" customFormat="1" ht="15" customHeight="1" x14ac:dyDescent="0.2">
      <c r="A155" s="81">
        <v>112</v>
      </c>
      <c r="B155" s="82">
        <v>9.35</v>
      </c>
    </row>
    <row r="156" spans="1:2" s="4" customFormat="1" ht="15" customHeight="1" x14ac:dyDescent="0.2">
      <c r="A156" s="86">
        <v>163</v>
      </c>
      <c r="B156" s="86">
        <v>48</v>
      </c>
    </row>
    <row r="157" spans="1:2" s="4" customFormat="1" ht="15" customHeight="1" x14ac:dyDescent="0.2">
      <c r="A157" s="86">
        <v>420</v>
      </c>
      <c r="B157" s="86">
        <v>39</v>
      </c>
    </row>
    <row r="158" spans="1:2" s="4" customFormat="1" ht="15" customHeight="1" x14ac:dyDescent="0.2">
      <c r="A158" s="86">
        <v>449</v>
      </c>
      <c r="B158" s="86">
        <v>20.9</v>
      </c>
    </row>
    <row r="159" spans="1:2" s="4" customFormat="1" ht="15" customHeight="1" x14ac:dyDescent="0.2">
      <c r="A159" s="86">
        <v>205</v>
      </c>
      <c r="B159" s="86">
        <v>11.9</v>
      </c>
    </row>
    <row r="160" spans="1:2" s="4" customFormat="1" ht="15" customHeight="1" x14ac:dyDescent="0.2">
      <c r="A160" s="86">
        <v>297</v>
      </c>
      <c r="B160" s="86">
        <v>14</v>
      </c>
    </row>
    <row r="161" spans="1:2" s="4" customFormat="1" ht="15" customHeight="1" x14ac:dyDescent="0.2">
      <c r="A161" s="86">
        <v>258</v>
      </c>
      <c r="B161" s="86">
        <v>11.8</v>
      </c>
    </row>
    <row r="162" spans="1:2" s="4" customFormat="1" ht="15" customHeight="1" x14ac:dyDescent="0.2">
      <c r="A162" s="86">
        <v>564</v>
      </c>
      <c r="B162" s="86">
        <v>21.6</v>
      </c>
    </row>
    <row r="163" spans="1:2" s="4" customFormat="1" ht="15" customHeight="1" x14ac:dyDescent="0.2">
      <c r="A163" s="81">
        <v>213</v>
      </c>
      <c r="B163" s="82">
        <v>22.2</v>
      </c>
    </row>
    <row r="164" spans="1:2" s="4" customFormat="1" ht="15" customHeight="1" x14ac:dyDescent="0.2">
      <c r="A164" s="86">
        <v>293</v>
      </c>
      <c r="B164" s="86">
        <v>19.100000000000001</v>
      </c>
    </row>
    <row r="165" spans="1:2" s="4" customFormat="1" ht="15" customHeight="1" x14ac:dyDescent="0.2">
      <c r="A165" s="81">
        <v>450</v>
      </c>
      <c r="B165" s="82">
        <v>17.7</v>
      </c>
    </row>
    <row r="166" spans="1:2" s="4" customFormat="1" ht="15" customHeight="1" x14ac:dyDescent="0.2">
      <c r="A166" s="81">
        <v>210</v>
      </c>
      <c r="B166" s="82">
        <v>20.7</v>
      </c>
    </row>
    <row r="167" spans="1:2" s="4" customFormat="1" ht="15" customHeight="1" x14ac:dyDescent="0.2">
      <c r="A167" s="86">
        <v>465</v>
      </c>
      <c r="B167" s="86">
        <v>31</v>
      </c>
    </row>
    <row r="168" spans="1:2" s="4" customFormat="1" ht="15" customHeight="1" x14ac:dyDescent="0.2">
      <c r="A168" s="86">
        <v>239</v>
      </c>
      <c r="B168" s="86">
        <v>41.3</v>
      </c>
    </row>
    <row r="169" spans="1:2" s="4" customFormat="1" ht="15" customHeight="1" x14ac:dyDescent="0.2">
      <c r="A169" s="86">
        <v>445</v>
      </c>
      <c r="B169" s="86">
        <v>29</v>
      </c>
    </row>
    <row r="170" spans="1:2" s="4" customFormat="1" ht="15" customHeight="1" x14ac:dyDescent="0.2">
      <c r="A170" s="86">
        <v>181</v>
      </c>
      <c r="B170" s="86">
        <v>12.3</v>
      </c>
    </row>
    <row r="171" spans="1:2" s="4" customFormat="1" ht="15" customHeight="1" x14ac:dyDescent="0.2">
      <c r="A171" s="86">
        <v>247</v>
      </c>
      <c r="B171" s="86">
        <v>22.6</v>
      </c>
    </row>
    <row r="172" spans="1:2" s="4" customFormat="1" ht="15" customHeight="1" x14ac:dyDescent="0.2">
      <c r="A172" s="86">
        <v>150</v>
      </c>
      <c r="B172" s="86">
        <v>59.2</v>
      </c>
    </row>
    <row r="173" spans="1:2" s="4" customFormat="1" ht="15" customHeight="1" x14ac:dyDescent="0.2">
      <c r="A173" s="86">
        <v>161</v>
      </c>
      <c r="B173" s="86">
        <v>15.3</v>
      </c>
    </row>
    <row r="174" spans="1:2" s="4" customFormat="1" ht="15" customHeight="1" x14ac:dyDescent="0.2">
      <c r="A174" s="86">
        <v>766</v>
      </c>
      <c r="B174" s="86">
        <v>32</v>
      </c>
    </row>
    <row r="175" spans="1:2" s="4" customFormat="1" ht="15" customHeight="1" x14ac:dyDescent="0.2">
      <c r="A175" s="86">
        <v>675</v>
      </c>
      <c r="B175" s="86">
        <v>18.7</v>
      </c>
    </row>
    <row r="176" spans="1:2" s="4" customFormat="1" ht="15" customHeight="1" x14ac:dyDescent="0.2">
      <c r="A176" s="86">
        <v>414</v>
      </c>
      <c r="B176" s="86">
        <v>16</v>
      </c>
    </row>
    <row r="177" spans="1:2" s="4" customFormat="1" ht="15" customHeight="1" x14ac:dyDescent="0.2">
      <c r="A177" s="86">
        <v>474</v>
      </c>
      <c r="B177" s="86">
        <v>17.3</v>
      </c>
    </row>
    <row r="178" spans="1:2" s="4" customFormat="1" ht="15" customHeight="1" x14ac:dyDescent="0.2">
      <c r="A178" s="86">
        <v>505</v>
      </c>
      <c r="B178" s="86">
        <v>57</v>
      </c>
    </row>
    <row r="179" spans="1:2" s="4" customFormat="1" ht="15" customHeight="1" x14ac:dyDescent="0.2">
      <c r="A179" s="86">
        <v>255</v>
      </c>
      <c r="B179" s="86">
        <v>11.3</v>
      </c>
    </row>
    <row r="180" spans="1:2" s="4" customFormat="1" ht="15" customHeight="1" x14ac:dyDescent="0.2">
      <c r="A180" s="86">
        <v>504</v>
      </c>
      <c r="B180" s="86">
        <v>42</v>
      </c>
    </row>
    <row r="181" spans="1:2" s="4" customFormat="1" ht="15" customHeight="1" x14ac:dyDescent="0.2">
      <c r="A181" s="86">
        <v>382</v>
      </c>
      <c r="B181" s="86">
        <v>19.2</v>
      </c>
    </row>
    <row r="182" spans="1:2" s="4" customFormat="1" ht="15" customHeight="1" x14ac:dyDescent="0.2">
      <c r="A182" s="86">
        <v>450</v>
      </c>
      <c r="B182" s="86">
        <v>23.1</v>
      </c>
    </row>
    <row r="183" spans="1:2" s="4" customFormat="1" ht="15" customHeight="1" x14ac:dyDescent="0.2">
      <c r="A183" s="86">
        <v>388</v>
      </c>
      <c r="B183" s="86">
        <v>14.4</v>
      </c>
    </row>
    <row r="184" spans="1:2" s="4" customFormat="1" ht="15" customHeight="1" x14ac:dyDescent="0.2">
      <c r="A184" s="86">
        <v>445</v>
      </c>
      <c r="B184" s="86">
        <v>65</v>
      </c>
    </row>
    <row r="185" spans="1:2" s="4" customFormat="1" ht="15" customHeight="1" x14ac:dyDescent="0.2">
      <c r="A185" s="86">
        <v>408</v>
      </c>
      <c r="B185" s="86">
        <v>14.6</v>
      </c>
    </row>
    <row r="186" spans="1:2" s="4" customFormat="1" ht="15" customHeight="1" x14ac:dyDescent="0.2">
      <c r="A186" s="86">
        <v>433</v>
      </c>
      <c r="B186" s="86">
        <v>14.1</v>
      </c>
    </row>
    <row r="187" spans="1:2" s="4" customFormat="1" ht="15" customHeight="1" x14ac:dyDescent="0.2">
      <c r="A187" s="86">
        <v>344</v>
      </c>
      <c r="B187" s="86">
        <v>12.9</v>
      </c>
    </row>
    <row r="188" spans="1:2" s="4" customFormat="1" ht="15" customHeight="1" x14ac:dyDescent="0.2">
      <c r="A188" s="86">
        <v>346</v>
      </c>
      <c r="B188" s="86">
        <v>21.6</v>
      </c>
    </row>
    <row r="189" spans="1:2" s="4" customFormat="1" ht="15" customHeight="1" x14ac:dyDescent="0.2">
      <c r="A189" s="86">
        <v>361</v>
      </c>
      <c r="B189" s="86">
        <v>14.8</v>
      </c>
    </row>
    <row r="190" spans="1:2" s="4" customFormat="1" ht="15" customHeight="1" x14ac:dyDescent="0.2">
      <c r="A190" s="86">
        <v>336</v>
      </c>
      <c r="B190" s="86">
        <v>18.7</v>
      </c>
    </row>
    <row r="191" spans="1:2" s="4" customFormat="1" ht="15" customHeight="1" x14ac:dyDescent="0.2">
      <c r="A191" s="79">
        <v>366</v>
      </c>
      <c r="B191" s="80">
        <v>21.3</v>
      </c>
    </row>
    <row r="192" spans="1:2" s="4" customFormat="1" ht="15" customHeight="1" x14ac:dyDescent="0.2">
      <c r="A192" s="86">
        <v>374</v>
      </c>
      <c r="B192" s="86">
        <v>20.7</v>
      </c>
    </row>
    <row r="193" spans="1:2" s="4" customFormat="1" ht="15" customHeight="1" x14ac:dyDescent="0.2">
      <c r="A193" s="86">
        <v>422</v>
      </c>
      <c r="B193" s="86">
        <v>41</v>
      </c>
    </row>
    <row r="194" spans="1:2" s="4" customFormat="1" ht="15" customHeight="1" x14ac:dyDescent="0.2">
      <c r="A194" s="79">
        <v>261</v>
      </c>
      <c r="B194" s="80">
        <v>15.9</v>
      </c>
    </row>
    <row r="195" spans="1:2" s="4" customFormat="1" ht="15" customHeight="1" x14ac:dyDescent="0.2">
      <c r="A195" s="86">
        <v>309</v>
      </c>
      <c r="B195" s="86">
        <v>14.7</v>
      </c>
    </row>
    <row r="196" spans="1:2" s="4" customFormat="1" ht="15" customHeight="1" x14ac:dyDescent="0.2">
      <c r="A196" s="86">
        <v>406</v>
      </c>
      <c r="B196" s="86">
        <v>19.100000000000001</v>
      </c>
    </row>
    <row r="197" spans="1:2" s="4" customFormat="1" ht="15" customHeight="1" x14ac:dyDescent="0.2">
      <c r="A197" s="86">
        <v>323</v>
      </c>
      <c r="B197" s="86">
        <v>24</v>
      </c>
    </row>
    <row r="198" spans="1:2" s="4" customFormat="1" ht="15" customHeight="1" x14ac:dyDescent="0.2">
      <c r="A198" s="86">
        <v>347</v>
      </c>
      <c r="B198" s="86">
        <v>19</v>
      </c>
    </row>
    <row r="199" spans="1:2" s="4" customFormat="1" ht="15" customHeight="1" x14ac:dyDescent="0.2">
      <c r="A199" s="86">
        <v>239</v>
      </c>
      <c r="B199" s="86">
        <v>15.6</v>
      </c>
    </row>
    <row r="200" spans="1:2" s="4" customFormat="1" ht="15" customHeight="1" x14ac:dyDescent="0.2">
      <c r="A200" s="86">
        <v>329</v>
      </c>
      <c r="B200" s="86">
        <v>16.899999999999999</v>
      </c>
    </row>
    <row r="201" spans="1:2" s="4" customFormat="1" ht="15" customHeight="1" x14ac:dyDescent="0.2">
      <c r="A201" s="86">
        <v>214</v>
      </c>
      <c r="B201" s="86">
        <v>14.9</v>
      </c>
    </row>
    <row r="202" spans="1:2" s="4" customFormat="1" ht="15" customHeight="1" x14ac:dyDescent="0.2">
      <c r="A202" s="86">
        <v>2089</v>
      </c>
      <c r="B202" s="86">
        <v>19.399999999999999</v>
      </c>
    </row>
    <row r="203" spans="1:2" s="4" customFormat="1" ht="15" customHeight="1" x14ac:dyDescent="0.2">
      <c r="A203" s="86">
        <v>1826</v>
      </c>
      <c r="B203" s="86">
        <v>66.400000000000006</v>
      </c>
    </row>
    <row r="204" spans="1:2" s="4" customFormat="1" ht="15" customHeight="1" x14ac:dyDescent="0.2">
      <c r="A204" s="86">
        <v>1227</v>
      </c>
      <c r="B204" s="86">
        <v>23.6</v>
      </c>
    </row>
    <row r="205" spans="1:2" s="4" customFormat="1" ht="15" customHeight="1" x14ac:dyDescent="0.2">
      <c r="A205" s="86">
        <v>687</v>
      </c>
      <c r="B205" s="86">
        <v>32.299999999999997</v>
      </c>
    </row>
    <row r="206" spans="1:2" s="4" customFormat="1" ht="15" customHeight="1" x14ac:dyDescent="0.2">
      <c r="A206" s="86">
        <v>840</v>
      </c>
      <c r="B206" s="86">
        <v>60.7</v>
      </c>
    </row>
    <row r="207" spans="1:2" s="4" customFormat="1" ht="15" customHeight="1" x14ac:dyDescent="0.2">
      <c r="A207" s="86">
        <v>589</v>
      </c>
      <c r="B207" s="86">
        <v>37</v>
      </c>
    </row>
    <row r="208" spans="1:2" s="4" customFormat="1" ht="15" customHeight="1" x14ac:dyDescent="0.2">
      <c r="A208" s="86">
        <v>689</v>
      </c>
      <c r="B208" s="86">
        <v>32</v>
      </c>
    </row>
    <row r="209" spans="1:2" s="4" customFormat="1" ht="15" customHeight="1" x14ac:dyDescent="0.2">
      <c r="A209" s="86">
        <v>673</v>
      </c>
      <c r="B209" s="86">
        <v>44.4</v>
      </c>
    </row>
    <row r="210" spans="1:2" s="4" customFormat="1" ht="15" customHeight="1" x14ac:dyDescent="0.2">
      <c r="A210" s="86">
        <v>586</v>
      </c>
      <c r="B210" s="86">
        <v>53</v>
      </c>
    </row>
    <row r="211" spans="1:2" s="4" customFormat="1" ht="15" customHeight="1" x14ac:dyDescent="0.2">
      <c r="A211" s="86">
        <v>445</v>
      </c>
      <c r="B211" s="86">
        <v>30.3</v>
      </c>
    </row>
    <row r="212" spans="1:2" s="4" customFormat="1" ht="15" customHeight="1" x14ac:dyDescent="0.2">
      <c r="A212" s="86">
        <v>487</v>
      </c>
      <c r="B212" s="86">
        <v>16.399999999999999</v>
      </c>
    </row>
    <row r="213" spans="1:2" s="4" customFormat="1" ht="15" customHeight="1" x14ac:dyDescent="0.2">
      <c r="A213" s="86">
        <v>303</v>
      </c>
      <c r="B213" s="86">
        <v>20.5</v>
      </c>
    </row>
    <row r="214" spans="1:2" s="4" customFormat="1" ht="15" customHeight="1" x14ac:dyDescent="0.2">
      <c r="A214" s="86">
        <v>267</v>
      </c>
      <c r="B214" s="86">
        <v>17.399999999999999</v>
      </c>
    </row>
    <row r="215" spans="1:2" s="4" customFormat="1" ht="15.75" customHeight="1" x14ac:dyDescent="0.2">
      <c r="A215" s="86">
        <v>448</v>
      </c>
      <c r="B215" s="86">
        <v>23</v>
      </c>
    </row>
    <row r="216" spans="1:2" s="4" customFormat="1" ht="15" customHeight="1" x14ac:dyDescent="0.2">
      <c r="A216" s="86">
        <v>372</v>
      </c>
      <c r="B216" s="86">
        <v>19.600000000000001</v>
      </c>
    </row>
    <row r="217" spans="1:2" s="4" customFormat="1" ht="15" customHeight="1" x14ac:dyDescent="0.2">
      <c r="A217" s="86">
        <v>389</v>
      </c>
      <c r="B217" s="86">
        <v>11.2</v>
      </c>
    </row>
    <row r="218" spans="1:2" s="4" customFormat="1" ht="15" customHeight="1" x14ac:dyDescent="0.2">
      <c r="A218" s="86">
        <v>1259</v>
      </c>
      <c r="B218" s="86">
        <v>46.5</v>
      </c>
    </row>
    <row r="219" spans="1:2" s="4" customFormat="1" ht="15" customHeight="1" x14ac:dyDescent="0.2">
      <c r="A219" s="86">
        <v>896</v>
      </c>
      <c r="B219" s="86">
        <v>30</v>
      </c>
    </row>
    <row r="220" spans="1:2" s="4" customFormat="1" ht="15" customHeight="1" x14ac:dyDescent="0.2">
      <c r="A220" s="86">
        <v>1194</v>
      </c>
      <c r="B220" s="86">
        <v>26.3</v>
      </c>
    </row>
    <row r="221" spans="1:2" s="4" customFormat="1" ht="15" customHeight="1" x14ac:dyDescent="0.2">
      <c r="A221" s="86">
        <v>925</v>
      </c>
      <c r="B221" s="86">
        <v>41.1</v>
      </c>
    </row>
    <row r="222" spans="1:2" s="4" customFormat="1" ht="15" customHeight="1" x14ac:dyDescent="0.2">
      <c r="A222" s="86">
        <v>941</v>
      </c>
      <c r="B222" s="86">
        <v>36</v>
      </c>
    </row>
    <row r="223" spans="1:2" s="4" customFormat="1" ht="15" customHeight="1" x14ac:dyDescent="0.2">
      <c r="A223" s="86">
        <v>137</v>
      </c>
      <c r="B223" s="86">
        <v>30</v>
      </c>
    </row>
    <row r="224" spans="1:2" s="4" customFormat="1" ht="15" customHeight="1" x14ac:dyDescent="0.2">
      <c r="A224" s="86">
        <v>988</v>
      </c>
      <c r="B224" s="86">
        <v>25.5</v>
      </c>
    </row>
    <row r="225" spans="1:2" s="4" customFormat="1" ht="15" customHeight="1" x14ac:dyDescent="0.2">
      <c r="A225" s="86">
        <v>974</v>
      </c>
      <c r="B225" s="86">
        <v>24.1</v>
      </c>
    </row>
    <row r="226" spans="1:2" s="4" customFormat="1" ht="15" customHeight="1" x14ac:dyDescent="0.2">
      <c r="A226" s="86">
        <v>636</v>
      </c>
      <c r="B226" s="86">
        <v>29.2</v>
      </c>
    </row>
    <row r="227" spans="1:2" s="4" customFormat="1" ht="15" customHeight="1" x14ac:dyDescent="0.2">
      <c r="A227" s="86">
        <v>644</v>
      </c>
      <c r="B227" s="86">
        <v>37.1</v>
      </c>
    </row>
    <row r="228" spans="1:2" s="4" customFormat="1" ht="15" customHeight="1" x14ac:dyDescent="0.2">
      <c r="A228" s="86">
        <v>696</v>
      </c>
      <c r="B228" s="86">
        <v>30</v>
      </c>
    </row>
    <row r="229" spans="1:2" s="4" customFormat="1" ht="15" customHeight="1" x14ac:dyDescent="0.2">
      <c r="A229" s="86">
        <v>454</v>
      </c>
      <c r="B229" s="86">
        <v>30</v>
      </c>
    </row>
    <row r="230" spans="1:2" s="4" customFormat="1" ht="15" customHeight="1" x14ac:dyDescent="0.2">
      <c r="A230" s="86">
        <v>510</v>
      </c>
      <c r="B230" s="86">
        <v>25</v>
      </c>
    </row>
    <row r="231" spans="1:2" s="4" customFormat="1" ht="15" customHeight="1" x14ac:dyDescent="0.2">
      <c r="A231" s="86">
        <v>830</v>
      </c>
      <c r="B231" s="86">
        <v>77</v>
      </c>
    </row>
    <row r="232" spans="1:2" s="4" customFormat="1" ht="15" customHeight="1" x14ac:dyDescent="0.2">
      <c r="A232" s="86">
        <v>1162</v>
      </c>
      <c r="B232" s="86">
        <v>132</v>
      </c>
    </row>
    <row r="233" spans="1:2" s="4" customFormat="1" ht="15" customHeight="1" x14ac:dyDescent="0.2">
      <c r="A233" s="86">
        <v>847</v>
      </c>
      <c r="B233" s="86">
        <v>43</v>
      </c>
    </row>
    <row r="234" spans="1:2" s="4" customFormat="1" ht="15" customHeight="1" x14ac:dyDescent="0.2">
      <c r="A234" s="86">
        <v>682</v>
      </c>
      <c r="B234" s="86">
        <v>83</v>
      </c>
    </row>
    <row r="235" spans="1:2" s="4" customFormat="1" ht="15" customHeight="1" x14ac:dyDescent="0.2">
      <c r="A235" s="86">
        <v>1012</v>
      </c>
      <c r="B235" s="86">
        <v>107</v>
      </c>
    </row>
    <row r="236" spans="1:2" s="4" customFormat="1" ht="15" customHeight="1" x14ac:dyDescent="0.2">
      <c r="A236" s="86">
        <v>787</v>
      </c>
      <c r="B236" s="86">
        <v>33.9</v>
      </c>
    </row>
    <row r="237" spans="1:2" s="4" customFormat="1" ht="15" customHeight="1" x14ac:dyDescent="0.2">
      <c r="A237" s="86">
        <v>956</v>
      </c>
      <c r="B237" s="86">
        <v>78.099999999999994</v>
      </c>
    </row>
    <row r="238" spans="1:2" s="4" customFormat="1" ht="15" customHeight="1" x14ac:dyDescent="0.2">
      <c r="A238" s="86">
        <v>756</v>
      </c>
      <c r="B238" s="86">
        <v>36</v>
      </c>
    </row>
    <row r="239" spans="1:2" s="4" customFormat="1" ht="15" customHeight="1" x14ac:dyDescent="0.2">
      <c r="A239" s="86">
        <v>718</v>
      </c>
      <c r="B239" s="86">
        <v>56</v>
      </c>
    </row>
    <row r="240" spans="1:2" s="4" customFormat="1" ht="15" customHeight="1" x14ac:dyDescent="0.2">
      <c r="A240" s="86">
        <v>791</v>
      </c>
      <c r="B240" s="86">
        <v>40.799999999999997</v>
      </c>
    </row>
    <row r="241" spans="1:2" s="4" customFormat="1" ht="15" customHeight="1" x14ac:dyDescent="0.2">
      <c r="A241" s="86">
        <v>716</v>
      </c>
      <c r="B241" s="86">
        <v>64.599999999999994</v>
      </c>
    </row>
    <row r="242" spans="1:2" s="4" customFormat="1" ht="15" customHeight="1" x14ac:dyDescent="0.2">
      <c r="A242" s="86">
        <v>1008</v>
      </c>
      <c r="B242" s="86">
        <v>148</v>
      </c>
    </row>
    <row r="243" spans="1:2" s="4" customFormat="1" ht="15" customHeight="1" x14ac:dyDescent="0.2">
      <c r="A243" s="86">
        <v>704</v>
      </c>
      <c r="B243" s="86">
        <v>21.7</v>
      </c>
    </row>
    <row r="244" spans="1:2" s="4" customFormat="1" ht="15" customHeight="1" x14ac:dyDescent="0.2">
      <c r="A244" s="77">
        <v>660</v>
      </c>
      <c r="B244" s="78">
        <v>30</v>
      </c>
    </row>
    <row r="245" spans="1:2" s="4" customFormat="1" ht="15" customHeight="1" x14ac:dyDescent="0.2">
      <c r="A245" s="86">
        <v>565</v>
      </c>
      <c r="B245" s="86">
        <v>17</v>
      </c>
    </row>
    <row r="246" spans="1:2" s="4" customFormat="1" ht="15" customHeight="1" x14ac:dyDescent="0.2">
      <c r="A246" s="86">
        <v>908</v>
      </c>
      <c r="B246" s="86">
        <v>30</v>
      </c>
    </row>
    <row r="247" spans="1:2" s="4" customFormat="1" ht="15" customHeight="1" x14ac:dyDescent="0.2">
      <c r="A247" s="86">
        <v>592</v>
      </c>
      <c r="B247" s="86">
        <v>108</v>
      </c>
    </row>
    <row r="248" spans="1:2" s="4" customFormat="1" ht="15" customHeight="1" x14ac:dyDescent="0.2">
      <c r="A248" s="86">
        <v>368</v>
      </c>
      <c r="B248" s="86">
        <v>30</v>
      </c>
    </row>
    <row r="249" spans="1:2" s="4" customFormat="1" ht="15" customHeight="1" x14ac:dyDescent="0.2">
      <c r="A249" s="86">
        <v>997</v>
      </c>
      <c r="B249" s="86">
        <v>250</v>
      </c>
    </row>
    <row r="250" spans="1:2" s="4" customFormat="1" ht="15" customHeight="1" x14ac:dyDescent="0.2">
      <c r="A250" s="77">
        <v>655</v>
      </c>
      <c r="B250" s="78">
        <v>154</v>
      </c>
    </row>
    <row r="251" spans="1:2" s="4" customFormat="1" ht="15" customHeight="1" x14ac:dyDescent="0.2">
      <c r="A251" s="86">
        <v>702</v>
      </c>
      <c r="B251" s="86">
        <v>37</v>
      </c>
    </row>
    <row r="252" spans="1:2" s="4" customFormat="1" ht="15" customHeight="1" x14ac:dyDescent="0.2">
      <c r="A252" s="86">
        <v>428</v>
      </c>
      <c r="B252" s="86">
        <v>46</v>
      </c>
    </row>
    <row r="253" spans="1:2" s="4" customFormat="1" ht="15" customHeight="1" x14ac:dyDescent="0.2">
      <c r="A253" s="86">
        <v>370</v>
      </c>
      <c r="B253" s="86">
        <v>41</v>
      </c>
    </row>
    <row r="254" spans="1:2" s="4" customFormat="1" ht="15" customHeight="1" x14ac:dyDescent="0.2">
      <c r="A254" s="86">
        <v>700</v>
      </c>
      <c r="B254" s="86">
        <v>30</v>
      </c>
    </row>
    <row r="255" spans="1:2" s="4" customFormat="1" ht="15" customHeight="1" x14ac:dyDescent="0.2">
      <c r="A255" s="77">
        <v>482</v>
      </c>
      <c r="B255" s="78">
        <v>73</v>
      </c>
    </row>
    <row r="256" spans="1:2" s="4" customFormat="1" ht="15" customHeight="1" x14ac:dyDescent="0.2">
      <c r="A256" s="86">
        <v>564</v>
      </c>
      <c r="B256" s="86">
        <v>89.2</v>
      </c>
    </row>
    <row r="257" spans="1:2" s="4" customFormat="1" ht="15" customHeight="1" x14ac:dyDescent="0.2">
      <c r="A257" s="86">
        <v>530</v>
      </c>
      <c r="B257" s="86">
        <v>24.4</v>
      </c>
    </row>
    <row r="258" spans="1:2" s="4" customFormat="1" ht="15" customHeight="1" x14ac:dyDescent="0.2">
      <c r="A258" s="86">
        <v>612</v>
      </c>
      <c r="B258" s="86">
        <v>41.6</v>
      </c>
    </row>
    <row r="259" spans="1:2" s="4" customFormat="1" ht="15" customHeight="1" x14ac:dyDescent="0.2">
      <c r="A259" s="86">
        <v>702</v>
      </c>
      <c r="B259" s="86">
        <v>33.299999999999997</v>
      </c>
    </row>
    <row r="260" spans="1:2" s="4" customFormat="1" ht="15" customHeight="1" x14ac:dyDescent="0.2">
      <c r="A260" s="86">
        <v>384</v>
      </c>
      <c r="B260" s="86">
        <v>42</v>
      </c>
    </row>
    <row r="261" spans="1:2" s="4" customFormat="1" ht="15" customHeight="1" x14ac:dyDescent="0.2">
      <c r="A261" s="86">
        <v>635</v>
      </c>
      <c r="B261" s="86">
        <v>67.400000000000006</v>
      </c>
    </row>
    <row r="262" spans="1:2" s="4" customFormat="1" ht="15" customHeight="1" x14ac:dyDescent="0.2">
      <c r="A262" s="86">
        <v>472</v>
      </c>
      <c r="B262" s="86">
        <v>67</v>
      </c>
    </row>
    <row r="263" spans="1:2" s="4" customFormat="1" ht="15" customHeight="1" x14ac:dyDescent="0.2">
      <c r="A263" s="86">
        <v>466</v>
      </c>
      <c r="B263" s="86">
        <v>20.3</v>
      </c>
    </row>
    <row r="264" spans="1:2" s="4" customFormat="1" ht="15" customHeight="1" x14ac:dyDescent="0.2">
      <c r="A264" s="86">
        <v>548</v>
      </c>
      <c r="B264" s="86">
        <v>30</v>
      </c>
    </row>
    <row r="265" spans="1:2" s="4" customFormat="1" ht="15" customHeight="1" x14ac:dyDescent="0.2">
      <c r="A265" s="86">
        <v>672</v>
      </c>
      <c r="B265" s="86">
        <v>38.6</v>
      </c>
    </row>
    <row r="266" spans="1:2" s="4" customFormat="1" ht="15" customHeight="1" x14ac:dyDescent="0.2">
      <c r="A266" s="86">
        <v>626</v>
      </c>
      <c r="B266" s="86">
        <v>30</v>
      </c>
    </row>
    <row r="267" spans="1:2" s="4" customFormat="1" ht="15" customHeight="1" x14ac:dyDescent="0.2">
      <c r="A267" s="86">
        <v>511</v>
      </c>
      <c r="B267" s="86">
        <v>87</v>
      </c>
    </row>
    <row r="268" spans="1:2" s="4" customFormat="1" ht="15" customHeight="1" x14ac:dyDescent="0.2">
      <c r="A268" s="86">
        <v>344</v>
      </c>
      <c r="B268" s="86">
        <v>30</v>
      </c>
    </row>
    <row r="269" spans="1:2" s="4" customFormat="1" ht="15" customHeight="1" x14ac:dyDescent="0.2">
      <c r="A269" s="86">
        <v>260</v>
      </c>
      <c r="B269" s="86">
        <v>14</v>
      </c>
    </row>
    <row r="270" spans="1:2" s="4" customFormat="1" ht="15" customHeight="1" x14ac:dyDescent="0.2">
      <c r="A270" s="86">
        <v>508</v>
      </c>
      <c r="B270" s="86">
        <v>30</v>
      </c>
    </row>
    <row r="271" spans="1:2" s="4" customFormat="1" ht="15" customHeight="1" x14ac:dyDescent="0.2">
      <c r="A271" s="86">
        <v>430</v>
      </c>
      <c r="B271" s="86">
        <v>30</v>
      </c>
    </row>
    <row r="272" spans="1:2" s="4" customFormat="1" ht="15" customHeight="1" x14ac:dyDescent="0.2">
      <c r="A272" s="86">
        <v>294</v>
      </c>
      <c r="B272" s="86">
        <v>37.6</v>
      </c>
    </row>
    <row r="273" spans="1:2" s="4" customFormat="1" ht="15" customHeight="1" x14ac:dyDescent="0.2">
      <c r="A273" s="86">
        <v>312</v>
      </c>
      <c r="B273" s="86">
        <v>42</v>
      </c>
    </row>
    <row r="274" spans="1:2" s="4" customFormat="1" ht="15" customHeight="1" x14ac:dyDescent="0.2">
      <c r="A274" s="86">
        <v>250</v>
      </c>
      <c r="B274" s="86">
        <v>70</v>
      </c>
    </row>
    <row r="275" spans="1:2" s="4" customFormat="1" ht="15" customHeight="1" x14ac:dyDescent="0.2">
      <c r="A275" s="86">
        <v>472</v>
      </c>
      <c r="B275" s="86">
        <v>30</v>
      </c>
    </row>
    <row r="276" spans="1:2" s="4" customFormat="1" ht="15" customHeight="1" x14ac:dyDescent="0.2">
      <c r="A276" s="86">
        <v>400</v>
      </c>
      <c r="B276" s="86">
        <v>30</v>
      </c>
    </row>
    <row r="277" spans="1:2" s="4" customFormat="1" ht="15" customHeight="1" x14ac:dyDescent="0.2">
      <c r="A277" s="86">
        <v>486</v>
      </c>
      <c r="B277" s="86">
        <v>56</v>
      </c>
    </row>
    <row r="278" spans="1:2" s="4" customFormat="1" ht="15" customHeight="1" x14ac:dyDescent="0.2">
      <c r="A278" s="86">
        <v>959</v>
      </c>
      <c r="B278" s="86">
        <v>33.200000000000003</v>
      </c>
    </row>
    <row r="279" spans="1:2" s="4" customFormat="1" ht="15" customHeight="1" x14ac:dyDescent="0.2">
      <c r="A279" s="86">
        <v>360</v>
      </c>
      <c r="B279" s="86">
        <v>31</v>
      </c>
    </row>
    <row r="280" spans="1:2" s="4" customFormat="1" ht="15" customHeight="1" x14ac:dyDescent="0.2">
      <c r="A280" s="86">
        <v>298</v>
      </c>
      <c r="B280" s="86">
        <v>12</v>
      </c>
    </row>
    <row r="281" spans="1:2" s="4" customFormat="1" ht="15" customHeight="1" x14ac:dyDescent="0.2">
      <c r="A281" s="86">
        <v>371</v>
      </c>
      <c r="B281" s="86">
        <v>17</v>
      </c>
    </row>
    <row r="282" spans="1:2" s="4" customFormat="1" ht="15" customHeight="1" x14ac:dyDescent="0.2">
      <c r="A282" s="86">
        <v>358</v>
      </c>
      <c r="B282" s="86">
        <v>16</v>
      </c>
    </row>
    <row r="283" spans="1:2" s="4" customFormat="1" ht="15" customHeight="1" x14ac:dyDescent="0.2">
      <c r="A283" s="86">
        <v>392</v>
      </c>
      <c r="B283" s="86">
        <v>52</v>
      </c>
    </row>
    <row r="284" spans="1:2" s="4" customFormat="1" ht="15" customHeight="1" x14ac:dyDescent="0.2">
      <c r="A284" s="86">
        <v>316</v>
      </c>
      <c r="B284" s="86">
        <v>34</v>
      </c>
    </row>
    <row r="285" spans="1:2" s="4" customFormat="1" ht="15" customHeight="1" x14ac:dyDescent="0.2">
      <c r="A285" s="86">
        <v>314</v>
      </c>
      <c r="B285" s="86">
        <v>30</v>
      </c>
    </row>
    <row r="286" spans="1:2" s="4" customFormat="1" ht="15" customHeight="1" x14ac:dyDescent="0.2">
      <c r="A286" s="86">
        <v>258</v>
      </c>
      <c r="B286" s="86">
        <v>20</v>
      </c>
    </row>
    <row r="287" spans="1:2" s="4" customFormat="1" ht="15" customHeight="1" x14ac:dyDescent="0.2">
      <c r="A287" s="86">
        <v>279</v>
      </c>
      <c r="B287" s="86">
        <v>24</v>
      </c>
    </row>
    <row r="288" spans="1:2" s="4" customFormat="1" ht="15" customHeight="1" x14ac:dyDescent="0.2">
      <c r="A288" s="75">
        <v>216</v>
      </c>
      <c r="B288" s="76">
        <v>21.8</v>
      </c>
    </row>
    <row r="289" spans="1:2" s="4" customFormat="1" ht="15" customHeight="1" x14ac:dyDescent="0.2">
      <c r="A289" s="86">
        <v>176</v>
      </c>
      <c r="B289" s="86">
        <v>26.3</v>
      </c>
    </row>
    <row r="290" spans="1:2" s="4" customFormat="1" ht="15" customHeight="1" x14ac:dyDescent="0.2">
      <c r="A290" s="86">
        <v>176</v>
      </c>
      <c r="B290" s="86">
        <v>26</v>
      </c>
    </row>
    <row r="291" spans="1:2" s="4" customFormat="1" ht="15" customHeight="1" x14ac:dyDescent="0.2">
      <c r="A291" s="86">
        <v>192</v>
      </c>
      <c r="B291" s="86">
        <v>30</v>
      </c>
    </row>
    <row r="292" spans="1:2" s="4" customFormat="1" ht="15" customHeight="1" x14ac:dyDescent="0.2">
      <c r="A292" s="86">
        <v>209</v>
      </c>
      <c r="B292" s="86">
        <v>30</v>
      </c>
    </row>
    <row r="293" spans="1:2" s="4" customFormat="1" ht="15" customHeight="1" x14ac:dyDescent="0.2">
      <c r="A293" s="86">
        <v>140</v>
      </c>
      <c r="B293" s="86">
        <v>16.8</v>
      </c>
    </row>
    <row r="294" spans="1:2" s="4" customFormat="1" ht="15" customHeight="1" x14ac:dyDescent="0.2">
      <c r="A294" s="73">
        <v>119</v>
      </c>
      <c r="B294" s="74">
        <v>30</v>
      </c>
    </row>
    <row r="295" spans="1:2" s="4" customFormat="1" ht="15" customHeight="1" x14ac:dyDescent="0.2">
      <c r="A295" s="86">
        <v>116</v>
      </c>
      <c r="B295" s="86">
        <v>30</v>
      </c>
    </row>
    <row r="296" spans="1:2" s="4" customFormat="1" ht="15" customHeight="1" x14ac:dyDescent="0.2">
      <c r="A296" s="86">
        <v>115</v>
      </c>
      <c r="B296" s="86">
        <v>47.6</v>
      </c>
    </row>
    <row r="297" spans="1:2" s="4" customFormat="1" ht="15" customHeight="1" x14ac:dyDescent="0.2">
      <c r="A297" s="86">
        <v>117</v>
      </c>
      <c r="B297" s="86">
        <v>35.200000000000003</v>
      </c>
    </row>
    <row r="298" spans="1:2" s="4" customFormat="1" ht="15" customHeight="1" x14ac:dyDescent="0.2">
      <c r="A298" s="86">
        <v>95</v>
      </c>
      <c r="B298" s="86">
        <v>42</v>
      </c>
    </row>
    <row r="299" spans="1:2" s="4" customFormat="1" ht="15" customHeight="1" x14ac:dyDescent="0.2">
      <c r="A299" s="73">
        <v>142</v>
      </c>
      <c r="B299" s="74">
        <v>30</v>
      </c>
    </row>
    <row r="300" spans="1:2" s="4" customFormat="1" ht="15" customHeight="1" x14ac:dyDescent="0.2">
      <c r="A300" s="86">
        <v>294</v>
      </c>
      <c r="B300" s="86">
        <v>23</v>
      </c>
    </row>
    <row r="301" spans="1:2" s="4" customFormat="1" ht="15" customHeight="1" x14ac:dyDescent="0.2">
      <c r="A301" s="86">
        <v>127</v>
      </c>
      <c r="B301" s="86">
        <v>35</v>
      </c>
    </row>
    <row r="302" spans="1:2" s="4" customFormat="1" ht="15" customHeight="1" x14ac:dyDescent="0.2">
      <c r="A302" s="86">
        <v>168</v>
      </c>
      <c r="B302" s="86">
        <v>34</v>
      </c>
    </row>
    <row r="303" spans="1:2" s="4" customFormat="1" ht="15" customHeight="1" x14ac:dyDescent="0.2">
      <c r="A303" s="71">
        <v>94</v>
      </c>
      <c r="B303" s="72">
        <v>30</v>
      </c>
    </row>
    <row r="304" spans="1:2" s="4" customFormat="1" ht="15" customHeight="1" x14ac:dyDescent="0.2">
      <c r="A304" s="86">
        <v>664</v>
      </c>
      <c r="B304" s="86">
        <v>34</v>
      </c>
    </row>
    <row r="305" spans="1:2" s="4" customFormat="1" ht="15" customHeight="1" x14ac:dyDescent="0.2">
      <c r="A305" s="71">
        <v>170</v>
      </c>
      <c r="B305" s="72">
        <v>19.3</v>
      </c>
    </row>
    <row r="306" spans="1:2" s="4" customFormat="1" ht="15" customHeight="1" x14ac:dyDescent="0.2">
      <c r="A306" s="86">
        <v>530</v>
      </c>
      <c r="B306" s="86">
        <v>23</v>
      </c>
    </row>
    <row r="307" spans="1:2" s="4" customFormat="1" ht="15" customHeight="1" x14ac:dyDescent="0.2">
      <c r="A307" s="71">
        <v>428</v>
      </c>
      <c r="B307" s="72">
        <v>24.4</v>
      </c>
    </row>
    <row r="308" spans="1:2" s="4" customFormat="1" ht="15" customHeight="1" x14ac:dyDescent="0.2">
      <c r="A308" s="86">
        <v>426</v>
      </c>
      <c r="B308" s="86">
        <v>15.1</v>
      </c>
    </row>
    <row r="309" spans="1:2" s="4" customFormat="1" ht="15" customHeight="1" x14ac:dyDescent="0.2">
      <c r="A309" s="86">
        <v>426</v>
      </c>
      <c r="B309" s="86">
        <v>15.1</v>
      </c>
    </row>
    <row r="310" spans="1:2" s="4" customFormat="1" ht="15" customHeight="1" x14ac:dyDescent="0.2">
      <c r="A310" s="86">
        <v>304</v>
      </c>
      <c r="B310" s="86">
        <v>22.2</v>
      </c>
    </row>
    <row r="311" spans="1:2" s="4" customFormat="1" ht="15" customHeight="1" x14ac:dyDescent="0.2">
      <c r="A311" s="86">
        <v>396</v>
      </c>
      <c r="B311" s="86">
        <v>57</v>
      </c>
    </row>
    <row r="312" spans="1:2" s="4" customFormat="1" ht="15" customHeight="1" x14ac:dyDescent="0.2">
      <c r="A312" s="86">
        <v>382</v>
      </c>
      <c r="B312" s="86">
        <v>6</v>
      </c>
    </row>
    <row r="313" spans="1:2" s="4" customFormat="1" ht="15" customHeight="1" x14ac:dyDescent="0.2">
      <c r="A313" s="86">
        <v>300</v>
      </c>
      <c r="B313" s="86">
        <v>19.8</v>
      </c>
    </row>
    <row r="314" spans="1:2" s="4" customFormat="1" ht="15" customHeight="1" x14ac:dyDescent="0.2">
      <c r="A314" s="86">
        <v>301</v>
      </c>
      <c r="B314" s="86">
        <v>32.6</v>
      </c>
    </row>
    <row r="315" spans="1:2" s="4" customFormat="1" ht="15" customHeight="1" x14ac:dyDescent="0.2">
      <c r="A315" s="86">
        <v>398</v>
      </c>
      <c r="B315" s="86">
        <v>13.9</v>
      </c>
    </row>
    <row r="316" spans="1:2" s="4" customFormat="1" ht="15" customHeight="1" x14ac:dyDescent="0.2">
      <c r="A316" s="86">
        <v>299</v>
      </c>
      <c r="B316" s="86">
        <v>11.8</v>
      </c>
    </row>
    <row r="317" spans="1:2" s="4" customFormat="1" ht="15" customHeight="1" x14ac:dyDescent="0.2">
      <c r="A317" s="86">
        <v>277</v>
      </c>
      <c r="B317" s="86">
        <v>15.1</v>
      </c>
    </row>
    <row r="318" spans="1:2" s="4" customFormat="1" ht="15" customHeight="1" x14ac:dyDescent="0.2">
      <c r="A318" s="86">
        <v>312</v>
      </c>
      <c r="B318" s="86">
        <v>8.26</v>
      </c>
    </row>
    <row r="319" spans="1:2" s="4" customFormat="1" ht="15" customHeight="1" x14ac:dyDescent="0.2">
      <c r="A319" s="86">
        <v>287</v>
      </c>
      <c r="B319" s="86">
        <v>12.3</v>
      </c>
    </row>
    <row r="320" spans="1:2" s="4" customFormat="1" ht="15" customHeight="1" x14ac:dyDescent="0.2">
      <c r="A320" s="86">
        <v>265</v>
      </c>
      <c r="B320" s="86">
        <v>69</v>
      </c>
    </row>
    <row r="321" spans="1:2" s="4" customFormat="1" ht="15" customHeight="1" x14ac:dyDescent="0.2">
      <c r="A321" s="86">
        <v>183</v>
      </c>
      <c r="B321" s="86">
        <v>38</v>
      </c>
    </row>
    <row r="322" spans="1:2" s="4" customFormat="1" ht="15" customHeight="1" x14ac:dyDescent="0.2">
      <c r="A322" s="86">
        <v>291</v>
      </c>
      <c r="B322" s="86">
        <v>10.8</v>
      </c>
    </row>
    <row r="323" spans="1:2" s="4" customFormat="1" ht="15" customHeight="1" x14ac:dyDescent="0.2">
      <c r="A323" s="86">
        <v>308</v>
      </c>
      <c r="B323" s="86">
        <v>22.8</v>
      </c>
    </row>
    <row r="324" spans="1:2" s="4" customFormat="1" ht="15" customHeight="1" x14ac:dyDescent="0.2">
      <c r="A324" s="86">
        <v>248</v>
      </c>
      <c r="B324" s="86">
        <v>17.100000000000001</v>
      </c>
    </row>
    <row r="325" spans="1:2" s="4" customFormat="1" ht="15" customHeight="1" x14ac:dyDescent="0.2">
      <c r="A325" s="86">
        <v>263</v>
      </c>
      <c r="B325" s="86">
        <v>12.1</v>
      </c>
    </row>
    <row r="326" spans="1:2" s="4" customFormat="1" ht="15" customHeight="1" x14ac:dyDescent="0.2">
      <c r="A326" s="86">
        <v>365</v>
      </c>
      <c r="B326" s="86">
        <v>27</v>
      </c>
    </row>
    <row r="327" spans="1:2" s="4" customFormat="1" ht="15" customHeight="1" x14ac:dyDescent="0.2">
      <c r="A327" s="86">
        <v>180</v>
      </c>
      <c r="B327" s="86">
        <v>21.2</v>
      </c>
    </row>
    <row r="328" spans="1:2" s="4" customFormat="1" ht="15" customHeight="1" x14ac:dyDescent="0.2">
      <c r="A328" s="86">
        <v>193</v>
      </c>
      <c r="B328" s="86">
        <v>15.7</v>
      </c>
    </row>
    <row r="329" spans="1:2" s="4" customFormat="1" ht="15" customHeight="1" x14ac:dyDescent="0.2">
      <c r="A329" s="86">
        <v>103</v>
      </c>
      <c r="B329" s="86">
        <v>19.2</v>
      </c>
    </row>
    <row r="330" spans="1:2" s="4" customFormat="1" ht="15" customHeight="1" x14ac:dyDescent="0.2">
      <c r="A330" s="86">
        <v>169</v>
      </c>
      <c r="B330" s="86">
        <v>19.399999999999999</v>
      </c>
    </row>
    <row r="331" spans="1:2" s="4" customFormat="1" ht="15" customHeight="1" x14ac:dyDescent="0.2">
      <c r="A331" s="86">
        <v>147</v>
      </c>
      <c r="B331" s="86">
        <v>32.700000000000003</v>
      </c>
    </row>
    <row r="332" spans="1:2" s="4" customFormat="1" ht="15" customHeight="1" x14ac:dyDescent="0.2">
      <c r="A332" s="86">
        <v>144</v>
      </c>
      <c r="B332" s="86">
        <v>6</v>
      </c>
    </row>
    <row r="333" spans="1:2" s="4" customFormat="1" ht="15" customHeight="1" x14ac:dyDescent="0.2">
      <c r="A333" s="70">
        <v>1185</v>
      </c>
      <c r="B333" s="70">
        <v>15.7</v>
      </c>
    </row>
    <row r="334" spans="1:2" s="4" customFormat="1" ht="15" customHeight="1" x14ac:dyDescent="0.2">
      <c r="A334" s="70">
        <v>2410</v>
      </c>
      <c r="B334" s="70">
        <v>30</v>
      </c>
    </row>
    <row r="335" spans="1:2" s="4" customFormat="1" ht="15" customHeight="1" x14ac:dyDescent="0.2">
      <c r="A335" s="86">
        <v>940</v>
      </c>
      <c r="B335" s="86">
        <v>13.4</v>
      </c>
    </row>
    <row r="336" spans="1:2" s="4" customFormat="1" ht="15" customHeight="1" x14ac:dyDescent="0.2">
      <c r="A336" s="86">
        <v>964</v>
      </c>
      <c r="B336" s="86">
        <v>30</v>
      </c>
    </row>
    <row r="337" spans="1:2" s="4" customFormat="1" ht="15" customHeight="1" x14ac:dyDescent="0.2">
      <c r="A337" s="86">
        <v>2423</v>
      </c>
      <c r="B337" s="86">
        <v>32.5</v>
      </c>
    </row>
    <row r="338" spans="1:2" s="4" customFormat="1" ht="15" customHeight="1" x14ac:dyDescent="0.2">
      <c r="A338" s="86">
        <v>1029</v>
      </c>
      <c r="B338" s="86">
        <v>19.5</v>
      </c>
    </row>
    <row r="339" spans="1:2" s="4" customFormat="1" ht="15" customHeight="1" x14ac:dyDescent="0.2">
      <c r="A339" s="86">
        <v>2360</v>
      </c>
      <c r="B339" s="86">
        <v>30</v>
      </c>
    </row>
    <row r="340" spans="1:2" s="4" customFormat="1" ht="15" customHeight="1" x14ac:dyDescent="0.2">
      <c r="A340" s="86">
        <v>815</v>
      </c>
      <c r="B340" s="86">
        <v>31.7</v>
      </c>
    </row>
    <row r="341" spans="1:2" s="4" customFormat="1" ht="15" customHeight="1" x14ac:dyDescent="0.2">
      <c r="A341" s="86">
        <v>688</v>
      </c>
      <c r="B341" s="86">
        <v>16</v>
      </c>
    </row>
    <row r="342" spans="1:2" s="4" customFormat="1" ht="15" customHeight="1" x14ac:dyDescent="0.2">
      <c r="A342" s="86">
        <v>982</v>
      </c>
      <c r="B342" s="86">
        <v>30</v>
      </c>
    </row>
    <row r="343" spans="1:2" s="4" customFormat="1" ht="15" customHeight="1" x14ac:dyDescent="0.2">
      <c r="A343" s="86">
        <v>968</v>
      </c>
      <c r="B343" s="86">
        <v>30</v>
      </c>
    </row>
    <row r="344" spans="1:2" s="4" customFormat="1" ht="15" customHeight="1" x14ac:dyDescent="0.2">
      <c r="A344" s="86">
        <v>830</v>
      </c>
      <c r="B344" s="86">
        <v>23</v>
      </c>
    </row>
    <row r="345" spans="1:2" s="4" customFormat="1" ht="15" customHeight="1" x14ac:dyDescent="0.2">
      <c r="A345" s="86">
        <v>878</v>
      </c>
      <c r="B345" s="86">
        <v>30</v>
      </c>
    </row>
    <row r="346" spans="1:2" s="4" customFormat="1" ht="15" customHeight="1" x14ac:dyDescent="0.2">
      <c r="A346" s="86">
        <v>482</v>
      </c>
      <c r="B346" s="86">
        <v>30</v>
      </c>
    </row>
    <row r="347" spans="1:2" s="4" customFormat="1" ht="15" customHeight="1" x14ac:dyDescent="0.2">
      <c r="A347" s="86">
        <v>813</v>
      </c>
      <c r="B347" s="86">
        <v>24.9</v>
      </c>
    </row>
    <row r="348" spans="1:2" s="4" customFormat="1" ht="15" customHeight="1" x14ac:dyDescent="0.2">
      <c r="A348" s="86">
        <v>327</v>
      </c>
      <c r="B348" s="86">
        <v>14.6</v>
      </c>
    </row>
    <row r="349" spans="1:2" s="4" customFormat="1" ht="15" customHeight="1" x14ac:dyDescent="0.2">
      <c r="A349" s="86">
        <v>415</v>
      </c>
      <c r="B349" s="86">
        <v>15.6</v>
      </c>
    </row>
    <row r="350" spans="1:2" s="4" customFormat="1" ht="15" customHeight="1" x14ac:dyDescent="0.2">
      <c r="A350" s="86">
        <v>433</v>
      </c>
      <c r="B350" s="86">
        <v>20</v>
      </c>
    </row>
    <row r="351" spans="1:2" s="4" customFormat="1" ht="15" customHeight="1" x14ac:dyDescent="0.2">
      <c r="A351" s="86">
        <v>700</v>
      </c>
      <c r="B351" s="86">
        <v>29</v>
      </c>
    </row>
    <row r="352" spans="1:2" s="4" customFormat="1" ht="15" customHeight="1" x14ac:dyDescent="0.2">
      <c r="A352" s="86">
        <v>378</v>
      </c>
      <c r="B352" s="86">
        <v>30</v>
      </c>
    </row>
    <row r="353" spans="1:2" s="4" customFormat="1" ht="15" customHeight="1" x14ac:dyDescent="0.2">
      <c r="A353" s="86">
        <v>373</v>
      </c>
      <c r="B353" s="86">
        <v>13.8</v>
      </c>
    </row>
    <row r="354" spans="1:2" s="4" customFormat="1" ht="15" customHeight="1" x14ac:dyDescent="0.2">
      <c r="A354" s="86">
        <v>644</v>
      </c>
      <c r="B354" s="86">
        <v>16.3</v>
      </c>
    </row>
    <row r="355" spans="1:2" s="4" customFormat="1" ht="15" customHeight="1" x14ac:dyDescent="0.2">
      <c r="A355" s="86">
        <v>510</v>
      </c>
      <c r="B355" s="86">
        <v>16.2</v>
      </c>
    </row>
    <row r="356" spans="1:2" s="4" customFormat="1" ht="15" customHeight="1" x14ac:dyDescent="0.2">
      <c r="A356" s="86">
        <v>601</v>
      </c>
      <c r="B356" s="86">
        <v>19.7</v>
      </c>
    </row>
    <row r="357" spans="1:2" s="4" customFormat="1" ht="15" customHeight="1" x14ac:dyDescent="0.2">
      <c r="A357" s="86">
        <v>635</v>
      </c>
      <c r="B357" s="86">
        <v>30</v>
      </c>
    </row>
    <row r="358" spans="1:2" s="4" customFormat="1" ht="15" customHeight="1" x14ac:dyDescent="0.2">
      <c r="A358" s="86">
        <v>496</v>
      </c>
      <c r="B358" s="86">
        <v>33.200000000000003</v>
      </c>
    </row>
    <row r="359" spans="1:2" s="4" customFormat="1" ht="15" customHeight="1" x14ac:dyDescent="0.2">
      <c r="A359" s="68">
        <v>508</v>
      </c>
      <c r="B359" s="69">
        <v>44.8</v>
      </c>
    </row>
    <row r="360" spans="1:2" s="4" customFormat="1" ht="15" customHeight="1" x14ac:dyDescent="0.2">
      <c r="A360" s="86">
        <v>383</v>
      </c>
      <c r="B360" s="86">
        <v>4.29</v>
      </c>
    </row>
    <row r="361" spans="1:2" s="4" customFormat="1" ht="15" customHeight="1" x14ac:dyDescent="0.2">
      <c r="A361" s="86">
        <v>616</v>
      </c>
      <c r="B361" s="86">
        <v>16.8</v>
      </c>
    </row>
    <row r="362" spans="1:2" s="4" customFormat="1" ht="15" customHeight="1" x14ac:dyDescent="0.2">
      <c r="A362" s="68">
        <v>451</v>
      </c>
      <c r="B362" s="69">
        <v>15.3</v>
      </c>
    </row>
    <row r="363" spans="1:2" s="4" customFormat="1" ht="15" customHeight="1" x14ac:dyDescent="0.2">
      <c r="A363" s="86">
        <v>380</v>
      </c>
      <c r="B363" s="86">
        <v>18.5</v>
      </c>
    </row>
    <row r="364" spans="1:2" s="4" customFormat="1" ht="15" customHeight="1" x14ac:dyDescent="0.2">
      <c r="A364" s="86">
        <v>221</v>
      </c>
      <c r="B364" s="86">
        <v>30</v>
      </c>
    </row>
    <row r="365" spans="1:2" s="4" customFormat="1" ht="15" customHeight="1" x14ac:dyDescent="0.2">
      <c r="A365" s="86">
        <v>474</v>
      </c>
      <c r="B365" s="86">
        <v>30</v>
      </c>
    </row>
    <row r="366" spans="1:2" s="4" customFormat="1" ht="15" customHeight="1" x14ac:dyDescent="0.2">
      <c r="A366" s="68">
        <v>366</v>
      </c>
      <c r="B366" s="69">
        <v>18</v>
      </c>
    </row>
    <row r="367" spans="1:2" s="4" customFormat="1" ht="15" customHeight="1" x14ac:dyDescent="0.2">
      <c r="A367" s="86">
        <v>415</v>
      </c>
      <c r="B367" s="86">
        <v>22.8</v>
      </c>
    </row>
    <row r="368" spans="1:2" s="4" customFormat="1" ht="15" customHeight="1" x14ac:dyDescent="0.2">
      <c r="A368" s="86">
        <v>392</v>
      </c>
      <c r="B368" s="86">
        <v>30</v>
      </c>
    </row>
    <row r="369" spans="1:2" s="4" customFormat="1" ht="15" customHeight="1" x14ac:dyDescent="0.2">
      <c r="A369" s="86">
        <v>362</v>
      </c>
      <c r="B369" s="86">
        <v>30</v>
      </c>
    </row>
    <row r="370" spans="1:2" s="4" customFormat="1" ht="15" customHeight="1" x14ac:dyDescent="0.2">
      <c r="A370" s="86">
        <v>260</v>
      </c>
      <c r="B370" s="86">
        <v>41</v>
      </c>
    </row>
    <row r="371" spans="1:2" s="4" customFormat="1" ht="15" customHeight="1" x14ac:dyDescent="0.2">
      <c r="A371" s="86">
        <v>498</v>
      </c>
      <c r="B371" s="86">
        <v>30.4</v>
      </c>
    </row>
    <row r="372" spans="1:2" s="4" customFormat="1" ht="15" customHeight="1" x14ac:dyDescent="0.2">
      <c r="A372" s="86">
        <v>343</v>
      </c>
      <c r="B372" s="86">
        <v>19.7</v>
      </c>
    </row>
    <row r="373" spans="1:2" s="4" customFormat="1" ht="15" customHeight="1" x14ac:dyDescent="0.2">
      <c r="A373" s="86">
        <v>388</v>
      </c>
      <c r="B373" s="86">
        <v>30</v>
      </c>
    </row>
    <row r="374" spans="1:2" s="4" customFormat="1" ht="15" customHeight="1" x14ac:dyDescent="0.2">
      <c r="A374" s="86">
        <v>315</v>
      </c>
      <c r="B374" s="86">
        <v>17</v>
      </c>
    </row>
    <row r="375" spans="1:2" s="4" customFormat="1" ht="15" customHeight="1" x14ac:dyDescent="0.2">
      <c r="A375" s="86">
        <v>308</v>
      </c>
      <c r="B375" s="86">
        <v>30</v>
      </c>
    </row>
    <row r="376" spans="1:2" s="4" customFormat="1" ht="15" customHeight="1" x14ac:dyDescent="0.2">
      <c r="A376" s="86">
        <v>261</v>
      </c>
      <c r="B376" s="86">
        <v>30</v>
      </c>
    </row>
    <row r="377" spans="1:2" s="4" customFormat="1" ht="15" customHeight="1" x14ac:dyDescent="0.2">
      <c r="A377" s="86">
        <v>167</v>
      </c>
      <c r="B377" s="86">
        <v>13</v>
      </c>
    </row>
    <row r="378" spans="1:2" s="4" customFormat="1" ht="15" customHeight="1" x14ac:dyDescent="0.2">
      <c r="A378" s="86">
        <v>222</v>
      </c>
      <c r="B378" s="86">
        <v>175</v>
      </c>
    </row>
    <row r="379" spans="1:2" s="4" customFormat="1" ht="15" customHeight="1" x14ac:dyDescent="0.2">
      <c r="A379" s="86">
        <v>227</v>
      </c>
      <c r="B379" s="86">
        <v>16</v>
      </c>
    </row>
    <row r="380" spans="1:2" s="4" customFormat="1" ht="15" customHeight="1" x14ac:dyDescent="0.2">
      <c r="A380" s="86">
        <v>187</v>
      </c>
      <c r="B380" s="86">
        <v>12</v>
      </c>
    </row>
    <row r="381" spans="1:2" s="4" customFormat="1" ht="15" customHeight="1" x14ac:dyDescent="0.2">
      <c r="A381" s="86">
        <v>191</v>
      </c>
      <c r="B381" s="86">
        <v>30</v>
      </c>
    </row>
    <row r="382" spans="1:2" s="4" customFormat="1" ht="15" customHeight="1" x14ac:dyDescent="0.2">
      <c r="A382" s="86">
        <v>406</v>
      </c>
      <c r="B382" s="86">
        <v>30</v>
      </c>
    </row>
    <row r="383" spans="1:2" s="4" customFormat="1" ht="15" customHeight="1" x14ac:dyDescent="0.2">
      <c r="A383" s="86">
        <v>182</v>
      </c>
      <c r="B383" s="86">
        <v>30</v>
      </c>
    </row>
    <row r="384" spans="1:2" s="4" customFormat="1" ht="15" customHeight="1" x14ac:dyDescent="0.2">
      <c r="A384" s="86">
        <v>571</v>
      </c>
      <c r="B384" s="86">
        <v>4.0999999999999996</v>
      </c>
    </row>
    <row r="385" spans="1:2" s="4" customFormat="1" ht="15" customHeight="1" x14ac:dyDescent="0.2">
      <c r="A385" s="86">
        <v>586</v>
      </c>
      <c r="B385" s="86">
        <v>20.3</v>
      </c>
    </row>
    <row r="386" spans="1:2" s="4" customFormat="1" ht="15" customHeight="1" x14ac:dyDescent="0.2">
      <c r="A386" s="86">
        <v>481</v>
      </c>
      <c r="B386" s="86">
        <v>56</v>
      </c>
    </row>
    <row r="387" spans="1:2" s="4" customFormat="1" ht="15" customHeight="1" x14ac:dyDescent="0.2">
      <c r="A387" s="86">
        <v>325</v>
      </c>
      <c r="B387" s="86">
        <v>9.4499999999999993</v>
      </c>
    </row>
    <row r="388" spans="1:2" s="4" customFormat="1" ht="15" customHeight="1" x14ac:dyDescent="0.2">
      <c r="A388" s="86">
        <v>517</v>
      </c>
      <c r="B388" s="6" t="s">
        <v>181</v>
      </c>
    </row>
    <row r="389" spans="1:2" s="4" customFormat="1" ht="15" customHeight="1" x14ac:dyDescent="0.2">
      <c r="A389" s="86">
        <v>302</v>
      </c>
      <c r="B389" s="86">
        <v>4.3</v>
      </c>
    </row>
    <row r="390" spans="1:2" s="4" customFormat="1" ht="15" customHeight="1" x14ac:dyDescent="0.2">
      <c r="A390" s="86">
        <v>356</v>
      </c>
      <c r="B390" s="86">
        <v>7.8</v>
      </c>
    </row>
    <row r="391" spans="1:2" s="4" customFormat="1" ht="15" customHeight="1" x14ac:dyDescent="0.2">
      <c r="A391" s="86">
        <v>356</v>
      </c>
      <c r="B391" s="86">
        <v>7.8</v>
      </c>
    </row>
    <row r="392" spans="1:2" s="4" customFormat="1" ht="15" customHeight="1" x14ac:dyDescent="0.2">
      <c r="A392" s="86">
        <v>279</v>
      </c>
      <c r="B392" s="86">
        <v>9.85</v>
      </c>
    </row>
    <row r="393" spans="1:2" s="4" customFormat="1" ht="15" customHeight="1" x14ac:dyDescent="0.2">
      <c r="A393" s="86">
        <v>261</v>
      </c>
      <c r="B393" s="6" t="s">
        <v>181</v>
      </c>
    </row>
    <row r="394" spans="1:2" s="4" customFormat="1" ht="15" customHeight="1" x14ac:dyDescent="0.2">
      <c r="A394" s="86">
        <v>220</v>
      </c>
      <c r="B394" s="86">
        <v>8.4</v>
      </c>
    </row>
    <row r="395" spans="1:2" s="4" customFormat="1" ht="15" customHeight="1" x14ac:dyDescent="0.2">
      <c r="A395" s="86">
        <v>227</v>
      </c>
      <c r="B395" s="86">
        <v>11.2</v>
      </c>
    </row>
    <row r="396" spans="1:2" s="4" customFormat="1" ht="15" customHeight="1" x14ac:dyDescent="0.2">
      <c r="A396" s="86">
        <v>827</v>
      </c>
      <c r="B396" s="86">
        <v>37</v>
      </c>
    </row>
    <row r="397" spans="1:2" s="4" customFormat="1" ht="15" customHeight="1" x14ac:dyDescent="0.2">
      <c r="A397" s="86">
        <v>1455</v>
      </c>
      <c r="B397" s="86">
        <v>32.6</v>
      </c>
    </row>
    <row r="398" spans="1:2" s="4" customFormat="1" ht="15" customHeight="1" x14ac:dyDescent="0.2">
      <c r="A398" s="86">
        <v>1286</v>
      </c>
      <c r="B398" s="86">
        <v>41</v>
      </c>
    </row>
    <row r="399" spans="1:2" s="4" customFormat="1" ht="15" customHeight="1" x14ac:dyDescent="0.2">
      <c r="A399" s="86">
        <v>735</v>
      </c>
      <c r="B399" s="86">
        <v>19.399999999999999</v>
      </c>
    </row>
    <row r="400" spans="1:2" s="4" customFormat="1" ht="15" customHeight="1" x14ac:dyDescent="0.2">
      <c r="A400" s="86">
        <v>1045</v>
      </c>
      <c r="B400" s="86">
        <v>32.5</v>
      </c>
    </row>
    <row r="401" spans="1:2" s="4" customFormat="1" ht="15" customHeight="1" x14ac:dyDescent="0.2">
      <c r="A401" s="86">
        <v>577</v>
      </c>
      <c r="B401" s="86">
        <v>41</v>
      </c>
    </row>
    <row r="402" spans="1:2" s="4" customFormat="1" ht="15" customHeight="1" x14ac:dyDescent="0.2">
      <c r="A402" s="86">
        <v>732</v>
      </c>
      <c r="B402" s="86">
        <v>69</v>
      </c>
    </row>
    <row r="403" spans="1:2" s="4" customFormat="1" ht="15" customHeight="1" x14ac:dyDescent="0.2">
      <c r="A403" s="86">
        <v>847</v>
      </c>
      <c r="B403" s="86">
        <v>35.299999999999997</v>
      </c>
    </row>
    <row r="404" spans="1:2" s="4" customFormat="1" ht="15" customHeight="1" x14ac:dyDescent="0.2">
      <c r="A404" s="86">
        <v>846</v>
      </c>
      <c r="B404" s="86">
        <v>24.6</v>
      </c>
    </row>
    <row r="405" spans="1:2" s="4" customFormat="1" ht="15" customHeight="1" x14ac:dyDescent="0.2">
      <c r="A405" s="86">
        <v>703</v>
      </c>
      <c r="B405" s="86">
        <v>31.9</v>
      </c>
    </row>
    <row r="406" spans="1:2" s="4" customFormat="1" ht="15" customHeight="1" x14ac:dyDescent="0.2">
      <c r="A406" s="86">
        <v>879</v>
      </c>
      <c r="B406" s="86">
        <v>15.8</v>
      </c>
    </row>
    <row r="407" spans="1:2" s="4" customFormat="1" ht="15" customHeight="1" x14ac:dyDescent="0.2">
      <c r="A407" s="86">
        <v>747</v>
      </c>
      <c r="B407" s="86">
        <v>14</v>
      </c>
    </row>
    <row r="408" spans="1:2" s="4" customFormat="1" ht="15" customHeight="1" x14ac:dyDescent="0.2">
      <c r="A408" s="86">
        <v>910</v>
      </c>
      <c r="B408" s="86">
        <v>29</v>
      </c>
    </row>
    <row r="409" spans="1:2" s="4" customFormat="1" ht="15" customHeight="1" x14ac:dyDescent="0.2">
      <c r="A409" s="86">
        <v>875</v>
      </c>
      <c r="B409" s="86">
        <v>27</v>
      </c>
    </row>
    <row r="410" spans="1:2" s="4" customFormat="1" ht="15" customHeight="1" x14ac:dyDescent="0.2">
      <c r="A410" s="86">
        <v>729</v>
      </c>
      <c r="B410" s="86">
        <v>52.7</v>
      </c>
    </row>
    <row r="411" spans="1:2" s="4" customFormat="1" ht="15" customHeight="1" x14ac:dyDescent="0.2">
      <c r="A411" s="86">
        <v>668</v>
      </c>
      <c r="B411" s="86">
        <v>20.6</v>
      </c>
    </row>
    <row r="412" spans="1:2" s="4" customFormat="1" ht="15" customHeight="1" x14ac:dyDescent="0.2">
      <c r="A412" s="86">
        <v>790</v>
      </c>
      <c r="B412" s="86">
        <v>39.6</v>
      </c>
    </row>
    <row r="413" spans="1:2" s="4" customFormat="1" ht="15" customHeight="1" x14ac:dyDescent="0.2">
      <c r="A413" s="86">
        <v>693</v>
      </c>
      <c r="B413" s="86">
        <v>20.100000000000001</v>
      </c>
    </row>
    <row r="414" spans="1:2" s="4" customFormat="1" ht="15" customHeight="1" x14ac:dyDescent="0.2">
      <c r="A414" s="86">
        <v>923</v>
      </c>
      <c r="B414" s="86">
        <v>36</v>
      </c>
    </row>
    <row r="415" spans="1:2" s="4" customFormat="1" ht="15" customHeight="1" x14ac:dyDescent="0.2">
      <c r="A415" s="86">
        <v>374</v>
      </c>
      <c r="B415" s="86">
        <v>15.5</v>
      </c>
    </row>
    <row r="416" spans="1:2" s="4" customFormat="1" ht="15" customHeight="1" x14ac:dyDescent="0.2">
      <c r="A416" s="86">
        <v>669</v>
      </c>
      <c r="B416" s="86">
        <v>37</v>
      </c>
    </row>
    <row r="417" spans="1:2" s="4" customFormat="1" ht="15" customHeight="1" x14ac:dyDescent="0.2">
      <c r="A417" s="86">
        <v>672</v>
      </c>
      <c r="B417" s="86">
        <v>38.700000000000003</v>
      </c>
    </row>
    <row r="418" spans="1:2" s="4" customFormat="1" ht="15" customHeight="1" x14ac:dyDescent="0.2">
      <c r="A418" s="66">
        <v>428</v>
      </c>
      <c r="B418" s="67">
        <v>14.6</v>
      </c>
    </row>
    <row r="419" spans="1:2" s="4" customFormat="1" ht="15" customHeight="1" x14ac:dyDescent="0.2">
      <c r="A419" s="86">
        <v>241</v>
      </c>
      <c r="B419" s="86">
        <v>21.7</v>
      </c>
    </row>
    <row r="420" spans="1:2" s="4" customFormat="1" ht="15" customHeight="1" x14ac:dyDescent="0.2">
      <c r="A420" s="86">
        <v>972</v>
      </c>
      <c r="B420" s="86">
        <v>23.9</v>
      </c>
    </row>
    <row r="421" spans="1:2" s="4" customFormat="1" ht="15" customHeight="1" x14ac:dyDescent="0.2">
      <c r="A421" s="86">
        <v>832</v>
      </c>
      <c r="B421" s="86">
        <v>34.799999999999997</v>
      </c>
    </row>
    <row r="422" spans="1:2" s="4" customFormat="1" ht="15" customHeight="1" x14ac:dyDescent="0.2">
      <c r="A422" s="86">
        <v>687</v>
      </c>
      <c r="B422" s="86">
        <v>14.9</v>
      </c>
    </row>
    <row r="423" spans="1:2" s="4" customFormat="1" ht="15" customHeight="1" x14ac:dyDescent="0.2">
      <c r="A423" s="86">
        <v>870</v>
      </c>
      <c r="B423" s="86">
        <v>31.5</v>
      </c>
    </row>
    <row r="424" spans="1:2" s="4" customFormat="1" ht="15" customHeight="1" x14ac:dyDescent="0.2">
      <c r="A424" s="86">
        <v>700</v>
      </c>
      <c r="B424" s="86">
        <v>13.7</v>
      </c>
    </row>
    <row r="425" spans="1:2" s="4" customFormat="1" ht="15" customHeight="1" x14ac:dyDescent="0.2">
      <c r="A425" s="86">
        <v>680</v>
      </c>
      <c r="B425" s="86">
        <v>37.200000000000003</v>
      </c>
    </row>
    <row r="426" spans="1:2" s="4" customFormat="1" ht="15" customHeight="1" x14ac:dyDescent="0.2">
      <c r="A426" s="86">
        <v>488</v>
      </c>
      <c r="B426" s="86">
        <v>37.799999999999997</v>
      </c>
    </row>
    <row r="427" spans="1:2" s="4" customFormat="1" ht="15" customHeight="1" x14ac:dyDescent="0.2">
      <c r="A427" s="86">
        <v>849</v>
      </c>
      <c r="B427" s="86">
        <v>83.2</v>
      </c>
    </row>
    <row r="428" spans="1:2" s="4" customFormat="1" ht="15" customHeight="1" x14ac:dyDescent="0.2">
      <c r="A428" s="86">
        <v>453</v>
      </c>
      <c r="B428" s="86">
        <v>34</v>
      </c>
    </row>
    <row r="429" spans="1:2" s="4" customFormat="1" ht="15" customHeight="1" x14ac:dyDescent="0.2">
      <c r="A429" s="86">
        <v>583</v>
      </c>
      <c r="B429" s="86">
        <v>38.799999999999997</v>
      </c>
    </row>
    <row r="430" spans="1:2" s="4" customFormat="1" ht="15" customHeight="1" x14ac:dyDescent="0.2">
      <c r="A430" s="86">
        <v>468</v>
      </c>
      <c r="B430" s="86">
        <v>27.1</v>
      </c>
    </row>
    <row r="431" spans="1:2" s="4" customFormat="1" ht="15" customHeight="1" x14ac:dyDescent="0.2">
      <c r="A431" s="86">
        <v>535</v>
      </c>
      <c r="B431" s="86">
        <v>16.8</v>
      </c>
    </row>
    <row r="432" spans="1:2" s="4" customFormat="1" ht="15" customHeight="1" x14ac:dyDescent="0.2">
      <c r="A432" s="86">
        <v>583</v>
      </c>
      <c r="B432" s="86">
        <v>41.9</v>
      </c>
    </row>
    <row r="433" spans="1:2" s="4" customFormat="1" ht="15" customHeight="1" x14ac:dyDescent="0.2">
      <c r="A433" s="86">
        <v>324</v>
      </c>
      <c r="B433" s="86">
        <v>20</v>
      </c>
    </row>
    <row r="434" spans="1:2" s="4" customFormat="1" ht="15" customHeight="1" x14ac:dyDescent="0.2">
      <c r="A434" s="86">
        <v>375</v>
      </c>
      <c r="B434" s="86">
        <v>34.700000000000003</v>
      </c>
    </row>
    <row r="435" spans="1:2" s="4" customFormat="1" ht="15" customHeight="1" x14ac:dyDescent="0.2">
      <c r="A435" s="86">
        <v>343</v>
      </c>
      <c r="B435" s="86">
        <v>26.6</v>
      </c>
    </row>
    <row r="436" spans="1:2" s="4" customFormat="1" ht="15" customHeight="1" x14ac:dyDescent="0.2">
      <c r="A436" s="86">
        <v>319</v>
      </c>
      <c r="B436" s="86">
        <v>19.8</v>
      </c>
    </row>
    <row r="437" spans="1:2" s="4" customFormat="1" ht="15" customHeight="1" x14ac:dyDescent="0.2">
      <c r="A437" s="86">
        <v>347</v>
      </c>
      <c r="B437" s="86">
        <v>38.299999999999997</v>
      </c>
    </row>
    <row r="438" spans="1:2" s="4" customFormat="1" ht="15" customHeight="1" x14ac:dyDescent="0.2">
      <c r="A438" s="86">
        <v>341</v>
      </c>
      <c r="B438" s="86">
        <v>35.1</v>
      </c>
    </row>
    <row r="439" spans="1:2" s="4" customFormat="1" ht="15" customHeight="1" x14ac:dyDescent="0.2">
      <c r="A439" s="86">
        <v>338</v>
      </c>
      <c r="B439" s="86">
        <v>35.700000000000003</v>
      </c>
    </row>
    <row r="440" spans="1:2" s="4" customFormat="1" ht="15" customHeight="1" x14ac:dyDescent="0.2">
      <c r="A440" s="86">
        <v>402</v>
      </c>
      <c r="B440" s="86">
        <v>39.4</v>
      </c>
    </row>
    <row r="441" spans="1:2" s="4" customFormat="1" ht="15" customHeight="1" x14ac:dyDescent="0.2">
      <c r="A441" s="86">
        <v>357</v>
      </c>
      <c r="B441" s="86">
        <v>33</v>
      </c>
    </row>
    <row r="442" spans="1:2" s="4" customFormat="1" ht="15" customHeight="1" x14ac:dyDescent="0.2">
      <c r="A442" s="86">
        <v>239</v>
      </c>
      <c r="B442" s="86">
        <v>13.8</v>
      </c>
    </row>
    <row r="443" spans="1:2" s="4" customFormat="1" ht="15" customHeight="1" x14ac:dyDescent="0.2">
      <c r="A443" s="86">
        <v>311</v>
      </c>
      <c r="B443" s="86">
        <v>31.6</v>
      </c>
    </row>
    <row r="444" spans="1:2" s="4" customFormat="1" ht="15" customHeight="1" x14ac:dyDescent="0.2">
      <c r="A444" s="86">
        <v>210</v>
      </c>
      <c r="B444" s="86">
        <v>23</v>
      </c>
    </row>
    <row r="445" spans="1:2" s="4" customFormat="1" ht="15" customHeight="1" x14ac:dyDescent="0.2">
      <c r="A445" s="86">
        <v>174</v>
      </c>
      <c r="B445" s="86">
        <v>13.8</v>
      </c>
    </row>
    <row r="446" spans="1:2" s="4" customFormat="1" ht="15" customHeight="1" x14ac:dyDescent="0.2">
      <c r="A446" s="86">
        <v>386</v>
      </c>
      <c r="B446" s="86">
        <v>30</v>
      </c>
    </row>
    <row r="447" spans="1:2" s="4" customFormat="1" ht="15" customHeight="1" x14ac:dyDescent="0.2">
      <c r="A447" s="86">
        <v>591</v>
      </c>
      <c r="B447" s="86">
        <v>34.4</v>
      </c>
    </row>
    <row r="448" spans="1:2" s="4" customFormat="1" ht="15" customHeight="1" x14ac:dyDescent="0.2">
      <c r="A448" s="86">
        <v>355</v>
      </c>
      <c r="B448" s="86">
        <v>18.899999999999999</v>
      </c>
    </row>
    <row r="449" spans="1:2" s="4" customFormat="1" ht="15" customHeight="1" x14ac:dyDescent="0.2">
      <c r="A449" s="86">
        <v>192</v>
      </c>
      <c r="B449" s="86">
        <v>14.6</v>
      </c>
    </row>
    <row r="450" spans="1:2" s="4" customFormat="1" ht="15" customHeight="1" x14ac:dyDescent="0.2">
      <c r="A450" s="86">
        <v>411</v>
      </c>
      <c r="B450" s="86">
        <v>50.4</v>
      </c>
    </row>
    <row r="451" spans="1:2" s="4" customFormat="1" ht="15" customHeight="1" x14ac:dyDescent="0.2">
      <c r="A451" s="86">
        <v>771</v>
      </c>
      <c r="B451" s="86">
        <v>30.9</v>
      </c>
    </row>
    <row r="452" spans="1:2" s="4" customFormat="1" ht="15" customHeight="1" x14ac:dyDescent="0.2">
      <c r="A452" s="86">
        <v>410</v>
      </c>
      <c r="B452" s="86">
        <v>17.100000000000001</v>
      </c>
    </row>
    <row r="453" spans="1:2" s="4" customFormat="1" ht="15" customHeight="1" x14ac:dyDescent="0.2">
      <c r="A453" s="86">
        <v>301</v>
      </c>
      <c r="B453" s="86">
        <v>23.2</v>
      </c>
    </row>
    <row r="454" spans="1:2" s="4" customFormat="1" ht="15" customHeight="1" x14ac:dyDescent="0.2">
      <c r="A454" s="64">
        <v>289</v>
      </c>
      <c r="B454" s="65">
        <v>19.5</v>
      </c>
    </row>
    <row r="455" spans="1:2" s="4" customFormat="1" ht="15" customHeight="1" x14ac:dyDescent="0.2">
      <c r="A455" s="86">
        <v>394</v>
      </c>
      <c r="B455" s="86">
        <v>355</v>
      </c>
    </row>
    <row r="456" spans="1:2" s="4" customFormat="1" ht="15" customHeight="1" x14ac:dyDescent="0.2">
      <c r="A456" s="86">
        <v>346</v>
      </c>
      <c r="B456" s="86">
        <v>6.87</v>
      </c>
    </row>
    <row r="457" spans="1:2" s="4" customFormat="1" ht="15" customHeight="1" x14ac:dyDescent="0.2">
      <c r="A457" s="86">
        <v>387</v>
      </c>
      <c r="B457" s="86">
        <v>43.6</v>
      </c>
    </row>
    <row r="458" spans="1:2" s="4" customFormat="1" ht="15" customHeight="1" x14ac:dyDescent="0.2">
      <c r="A458" s="86">
        <v>125</v>
      </c>
      <c r="B458" s="86">
        <v>30.6</v>
      </c>
    </row>
    <row r="459" spans="1:2" s="4" customFormat="1" ht="15" customHeight="1" x14ac:dyDescent="0.2">
      <c r="A459" s="86">
        <v>434</v>
      </c>
      <c r="B459" s="86">
        <v>30</v>
      </c>
    </row>
    <row r="460" spans="1:2" s="4" customFormat="1" ht="15" customHeight="1" x14ac:dyDescent="0.2">
      <c r="A460" s="86">
        <v>384</v>
      </c>
      <c r="B460" s="86">
        <v>30</v>
      </c>
    </row>
    <row r="461" spans="1:2" s="4" customFormat="1" ht="15" customHeight="1" x14ac:dyDescent="0.2">
      <c r="A461" s="86">
        <v>378</v>
      </c>
      <c r="B461" s="86">
        <v>30</v>
      </c>
    </row>
    <row r="462" spans="1:2" s="4" customFormat="1" ht="15" customHeight="1" x14ac:dyDescent="0.2">
      <c r="A462" s="86">
        <v>376</v>
      </c>
      <c r="B462" s="86">
        <v>30</v>
      </c>
    </row>
    <row r="463" spans="1:2" s="4" customFormat="1" ht="15" customHeight="1" x14ac:dyDescent="0.2">
      <c r="A463" s="62">
        <v>330</v>
      </c>
      <c r="B463" s="63">
        <v>30</v>
      </c>
    </row>
    <row r="464" spans="1:2" s="4" customFormat="1" ht="15" customHeight="1" x14ac:dyDescent="0.2">
      <c r="A464" s="86">
        <v>302</v>
      </c>
      <c r="B464" s="86">
        <v>30</v>
      </c>
    </row>
    <row r="465" spans="1:2" s="4" customFormat="1" ht="15" customHeight="1" x14ac:dyDescent="0.2">
      <c r="A465" s="86">
        <v>293</v>
      </c>
      <c r="B465" s="86">
        <v>30</v>
      </c>
    </row>
    <row r="466" spans="1:2" s="4" customFormat="1" ht="15" customHeight="1" x14ac:dyDescent="0.2">
      <c r="A466" s="86">
        <v>290</v>
      </c>
      <c r="B466" s="86">
        <v>30</v>
      </c>
    </row>
    <row r="467" spans="1:2" s="4" customFormat="1" ht="15" customHeight="1" x14ac:dyDescent="0.2">
      <c r="A467" s="86">
        <v>275</v>
      </c>
      <c r="B467" s="86">
        <v>18</v>
      </c>
    </row>
    <row r="468" spans="1:2" s="4" customFormat="1" ht="15" customHeight="1" x14ac:dyDescent="0.2">
      <c r="A468" s="86">
        <v>243</v>
      </c>
      <c r="B468" s="86">
        <v>15</v>
      </c>
    </row>
    <row r="469" spans="1:2" s="4" customFormat="1" ht="15" customHeight="1" x14ac:dyDescent="0.2">
      <c r="A469" s="86">
        <v>202</v>
      </c>
      <c r="B469" s="86">
        <v>33</v>
      </c>
    </row>
    <row r="470" spans="1:2" s="4" customFormat="1" ht="15" customHeight="1" x14ac:dyDescent="0.2">
      <c r="A470" s="86">
        <v>184</v>
      </c>
      <c r="B470" s="86">
        <v>30</v>
      </c>
    </row>
    <row r="471" spans="1:2" s="4" customFormat="1" ht="15" customHeight="1" x14ac:dyDescent="0.2">
      <c r="A471" s="86">
        <v>178</v>
      </c>
      <c r="B471" s="86">
        <v>30</v>
      </c>
    </row>
    <row r="472" spans="1:2" s="4" customFormat="1" ht="15" customHeight="1" x14ac:dyDescent="0.2">
      <c r="A472" s="86">
        <v>83.2</v>
      </c>
      <c r="B472" s="86">
        <v>30</v>
      </c>
    </row>
    <row r="473" spans="1:2" s="4" customFormat="1" ht="15" customHeight="1" x14ac:dyDescent="0.2">
      <c r="A473" s="86">
        <v>349</v>
      </c>
      <c r="B473" s="86">
        <v>30</v>
      </c>
    </row>
    <row r="474" spans="1:2" s="4" customFormat="1" ht="15" customHeight="1" x14ac:dyDescent="0.2">
      <c r="A474" s="86">
        <v>457</v>
      </c>
      <c r="B474" s="86">
        <v>29</v>
      </c>
    </row>
    <row r="475" spans="1:2" s="4" customFormat="1" ht="15" customHeight="1" x14ac:dyDescent="0.2">
      <c r="A475" s="86">
        <v>319</v>
      </c>
      <c r="B475" s="86">
        <v>30</v>
      </c>
    </row>
    <row r="476" spans="1:2" s="4" customFormat="1" ht="15" customHeight="1" x14ac:dyDescent="0.2">
      <c r="A476" s="86">
        <v>333</v>
      </c>
      <c r="B476" s="86">
        <v>29</v>
      </c>
    </row>
    <row r="477" spans="1:2" s="4" customFormat="1" ht="15" customHeight="1" x14ac:dyDescent="0.2">
      <c r="A477" s="86">
        <v>315</v>
      </c>
      <c r="B477" s="86">
        <v>29</v>
      </c>
    </row>
    <row r="478" spans="1:2" s="4" customFormat="1" ht="15" customHeight="1" x14ac:dyDescent="0.2">
      <c r="A478" s="86">
        <v>304</v>
      </c>
      <c r="B478" s="86">
        <v>14</v>
      </c>
    </row>
    <row r="479" spans="1:2" s="4" customFormat="1" ht="15" customHeight="1" x14ac:dyDescent="0.2">
      <c r="A479" s="86">
        <v>353</v>
      </c>
      <c r="B479" s="86">
        <v>20</v>
      </c>
    </row>
    <row r="480" spans="1:2" s="4" customFormat="1" ht="15" customHeight="1" x14ac:dyDescent="0.2">
      <c r="A480" s="86">
        <v>382</v>
      </c>
      <c r="B480" s="86">
        <v>30</v>
      </c>
    </row>
    <row r="481" spans="1:2" s="4" customFormat="1" ht="15" customHeight="1" x14ac:dyDescent="0.2">
      <c r="A481" s="86">
        <v>380</v>
      </c>
      <c r="B481" s="86">
        <v>30</v>
      </c>
    </row>
    <row r="482" spans="1:2" s="4" customFormat="1" ht="15" customHeight="1" x14ac:dyDescent="0.2">
      <c r="A482" s="86">
        <v>193</v>
      </c>
      <c r="B482" s="86">
        <v>17</v>
      </c>
    </row>
    <row r="483" spans="1:2" s="4" customFormat="1" ht="15" customHeight="1" x14ac:dyDescent="0.2">
      <c r="A483" s="86">
        <v>833</v>
      </c>
      <c r="B483" s="10">
        <v>19.399999999999999</v>
      </c>
    </row>
    <row r="484" spans="1:2" s="4" customFormat="1" ht="15" customHeight="1" x14ac:dyDescent="0.2">
      <c r="A484" s="86">
        <v>788</v>
      </c>
      <c r="B484" s="10">
        <v>13.6</v>
      </c>
    </row>
    <row r="485" spans="1:2" s="4" customFormat="1" ht="15" customHeight="1" x14ac:dyDescent="0.2">
      <c r="A485" s="86">
        <v>723</v>
      </c>
      <c r="B485" s="10">
        <v>37.200000000000003</v>
      </c>
    </row>
    <row r="486" spans="1:2" s="4" customFormat="1" ht="15" customHeight="1" x14ac:dyDescent="0.2">
      <c r="A486" s="86">
        <v>589</v>
      </c>
      <c r="B486" s="10">
        <v>17.899999999999999</v>
      </c>
    </row>
    <row r="487" spans="1:2" s="4" customFormat="1" ht="15" customHeight="1" x14ac:dyDescent="0.2">
      <c r="A487" s="86">
        <v>449</v>
      </c>
      <c r="B487" s="10">
        <v>12.9</v>
      </c>
    </row>
    <row r="488" spans="1:2" s="4" customFormat="1" ht="15" customHeight="1" x14ac:dyDescent="0.2">
      <c r="A488" s="86">
        <v>730</v>
      </c>
      <c r="B488" s="10">
        <v>23.7</v>
      </c>
    </row>
    <row r="489" spans="1:2" s="4" customFormat="1" ht="15" customHeight="1" x14ac:dyDescent="0.2">
      <c r="A489" s="86">
        <v>795</v>
      </c>
      <c r="B489" s="10">
        <v>30</v>
      </c>
    </row>
    <row r="490" spans="1:2" s="4" customFormat="1" ht="15" customHeight="1" x14ac:dyDescent="0.2">
      <c r="A490" s="86">
        <v>684</v>
      </c>
      <c r="B490" s="10">
        <v>15.5</v>
      </c>
    </row>
    <row r="491" spans="1:2" s="4" customFormat="1" ht="15" customHeight="1" x14ac:dyDescent="0.2">
      <c r="A491" s="86">
        <v>356</v>
      </c>
      <c r="B491" s="10">
        <v>84</v>
      </c>
    </row>
    <row r="492" spans="1:2" s="4" customFormat="1" ht="15" customHeight="1" x14ac:dyDescent="0.2">
      <c r="A492" s="86">
        <v>885</v>
      </c>
      <c r="B492" s="86">
        <v>25</v>
      </c>
    </row>
    <row r="493" spans="1:2" s="4" customFormat="1" ht="15" customHeight="1" x14ac:dyDescent="0.2">
      <c r="A493" s="86">
        <v>461</v>
      </c>
      <c r="B493" s="86">
        <v>68.099999999999994</v>
      </c>
    </row>
    <row r="494" spans="1:2" s="4" customFormat="1" ht="15" customHeight="1" x14ac:dyDescent="0.2">
      <c r="A494" s="86">
        <v>559</v>
      </c>
      <c r="B494" s="86">
        <v>25</v>
      </c>
    </row>
    <row r="495" spans="1:2" s="4" customFormat="1" ht="15" customHeight="1" x14ac:dyDescent="0.2">
      <c r="A495" s="86">
        <v>606</v>
      </c>
      <c r="B495" s="86">
        <v>25</v>
      </c>
    </row>
    <row r="496" spans="1:2" s="4" customFormat="1" ht="15" customHeight="1" x14ac:dyDescent="0.2">
      <c r="A496" s="86">
        <v>534</v>
      </c>
      <c r="B496" s="86">
        <v>50.7</v>
      </c>
    </row>
    <row r="497" spans="1:2" s="4" customFormat="1" ht="15" customHeight="1" x14ac:dyDescent="0.2">
      <c r="A497" s="86">
        <v>419</v>
      </c>
      <c r="B497" s="86">
        <v>55.5</v>
      </c>
    </row>
    <row r="498" spans="1:2" s="4" customFormat="1" ht="15" customHeight="1" x14ac:dyDescent="0.2">
      <c r="A498" s="86">
        <v>622</v>
      </c>
      <c r="B498" s="86">
        <v>25</v>
      </c>
    </row>
    <row r="499" spans="1:2" s="4" customFormat="1" ht="15" customHeight="1" x14ac:dyDescent="0.2">
      <c r="A499" s="86">
        <v>500</v>
      </c>
      <c r="B499" s="86">
        <v>38.9</v>
      </c>
    </row>
    <row r="500" spans="1:2" s="4" customFormat="1" ht="15" customHeight="1" x14ac:dyDescent="0.2">
      <c r="A500" s="86">
        <v>535</v>
      </c>
      <c r="B500" s="86">
        <v>25</v>
      </c>
    </row>
    <row r="501" spans="1:2" s="4" customFormat="1" ht="15" customHeight="1" x14ac:dyDescent="0.2">
      <c r="A501" s="86">
        <v>584</v>
      </c>
      <c r="B501" s="86">
        <v>25</v>
      </c>
    </row>
    <row r="502" spans="1:2" s="4" customFormat="1" ht="15.75" customHeight="1" x14ac:dyDescent="0.2">
      <c r="A502" s="86">
        <v>380</v>
      </c>
      <c r="B502" s="86">
        <v>26.3</v>
      </c>
    </row>
    <row r="503" spans="1:2" s="4" customFormat="1" ht="15" customHeight="1" x14ac:dyDescent="0.2">
      <c r="A503" s="86">
        <v>549</v>
      </c>
      <c r="B503" s="86">
        <v>43.8</v>
      </c>
    </row>
    <row r="504" spans="1:2" s="4" customFormat="1" ht="15" customHeight="1" x14ac:dyDescent="0.2">
      <c r="A504" s="60">
        <v>418</v>
      </c>
      <c r="B504" s="86">
        <v>41</v>
      </c>
    </row>
    <row r="505" spans="1:2" s="4" customFormat="1" ht="15" customHeight="1" x14ac:dyDescent="0.2">
      <c r="A505" s="60">
        <v>410</v>
      </c>
      <c r="B505" s="61">
        <v>25</v>
      </c>
    </row>
    <row r="506" spans="1:2" s="4" customFormat="1" ht="15" customHeight="1" x14ac:dyDescent="0.2">
      <c r="A506" s="60">
        <v>372</v>
      </c>
      <c r="B506" s="61">
        <v>0.1</v>
      </c>
    </row>
    <row r="507" spans="1:2" s="4" customFormat="1" ht="15" customHeight="1" x14ac:dyDescent="0.2">
      <c r="A507" s="86">
        <v>382</v>
      </c>
      <c r="B507" s="86">
        <v>32</v>
      </c>
    </row>
    <row r="508" spans="1:2" s="4" customFormat="1" ht="15" customHeight="1" x14ac:dyDescent="0.2">
      <c r="A508" s="86">
        <v>366</v>
      </c>
      <c r="B508" s="86">
        <v>31.7</v>
      </c>
    </row>
    <row r="509" spans="1:2" s="4" customFormat="1" ht="15" customHeight="1" x14ac:dyDescent="0.2">
      <c r="A509" s="86">
        <v>339</v>
      </c>
      <c r="B509" s="86">
        <v>58.2</v>
      </c>
    </row>
    <row r="510" spans="1:2" s="4" customFormat="1" ht="15" customHeight="1" x14ac:dyDescent="0.2">
      <c r="A510" s="86">
        <v>237</v>
      </c>
      <c r="B510" s="86">
        <v>30.7</v>
      </c>
    </row>
    <row r="511" spans="1:2" s="4" customFormat="1" ht="15" customHeight="1" x14ac:dyDescent="0.2">
      <c r="A511" s="86">
        <v>364</v>
      </c>
      <c r="B511" s="86">
        <v>0.1</v>
      </c>
    </row>
    <row r="512" spans="1:2" s="4" customFormat="1" ht="15" customHeight="1" x14ac:dyDescent="0.2">
      <c r="A512" s="86">
        <v>323</v>
      </c>
      <c r="B512" s="86">
        <v>36.799999999999997</v>
      </c>
    </row>
    <row r="513" spans="1:2" s="4" customFormat="1" ht="15" customHeight="1" x14ac:dyDescent="0.2">
      <c r="A513" s="86">
        <v>328</v>
      </c>
      <c r="B513" s="86">
        <v>25</v>
      </c>
    </row>
    <row r="514" spans="1:2" s="4" customFormat="1" ht="15.75" customHeight="1" x14ac:dyDescent="0.2">
      <c r="A514" s="86">
        <v>143</v>
      </c>
      <c r="B514" s="86">
        <v>47.8</v>
      </c>
    </row>
    <row r="515" spans="1:2" s="4" customFormat="1" ht="15" customHeight="1" x14ac:dyDescent="0.2">
      <c r="A515" s="86">
        <v>492</v>
      </c>
      <c r="B515" s="86">
        <v>121</v>
      </c>
    </row>
    <row r="516" spans="1:2" s="4" customFormat="1" ht="15" customHeight="1" x14ac:dyDescent="0.2">
      <c r="A516" s="86">
        <v>149</v>
      </c>
      <c r="B516" s="86">
        <v>25</v>
      </c>
    </row>
    <row r="517" spans="1:2" s="4" customFormat="1" ht="15" customHeight="1" x14ac:dyDescent="0.2">
      <c r="A517" s="86">
        <v>907</v>
      </c>
      <c r="B517" s="86">
        <v>72.8</v>
      </c>
    </row>
    <row r="518" spans="1:2" s="4" customFormat="1" ht="15" customHeight="1" x14ac:dyDescent="0.2">
      <c r="A518" s="86">
        <v>1399</v>
      </c>
      <c r="B518" s="86">
        <v>23</v>
      </c>
    </row>
    <row r="519" spans="1:2" s="4" customFormat="1" ht="15" customHeight="1" x14ac:dyDescent="0.2">
      <c r="A519" s="58">
        <v>797</v>
      </c>
      <c r="B519" s="59">
        <v>55.9</v>
      </c>
    </row>
    <row r="520" spans="1:2" s="4" customFormat="1" ht="15" customHeight="1" x14ac:dyDescent="0.2">
      <c r="A520" s="58">
        <v>845</v>
      </c>
      <c r="B520" s="59">
        <v>54</v>
      </c>
    </row>
    <row r="521" spans="1:2" s="4" customFormat="1" ht="15" customHeight="1" x14ac:dyDescent="0.2">
      <c r="A521" s="86">
        <v>992</v>
      </c>
      <c r="B521" s="86">
        <v>49</v>
      </c>
    </row>
    <row r="522" spans="1:2" s="4" customFormat="1" ht="15" customHeight="1" x14ac:dyDescent="0.2">
      <c r="A522" s="86">
        <v>895</v>
      </c>
      <c r="B522" s="86">
        <v>38.700000000000003</v>
      </c>
    </row>
    <row r="523" spans="1:2" s="4" customFormat="1" ht="15" customHeight="1" x14ac:dyDescent="0.2">
      <c r="A523" s="86">
        <v>770</v>
      </c>
      <c r="B523" s="86">
        <v>37.1</v>
      </c>
    </row>
    <row r="524" spans="1:2" s="4" customFormat="1" ht="15" customHeight="1" x14ac:dyDescent="0.2">
      <c r="A524" s="58">
        <v>861</v>
      </c>
      <c r="B524" s="59">
        <v>82</v>
      </c>
    </row>
    <row r="525" spans="1:2" s="4" customFormat="1" ht="15" customHeight="1" x14ac:dyDescent="0.2">
      <c r="A525" s="58">
        <v>594</v>
      </c>
      <c r="B525" s="59">
        <v>82</v>
      </c>
    </row>
    <row r="526" spans="1:2" s="4" customFormat="1" ht="15" customHeight="1" x14ac:dyDescent="0.2">
      <c r="A526" s="86">
        <v>654</v>
      </c>
      <c r="B526" s="86">
        <v>34.799999999999997</v>
      </c>
    </row>
    <row r="527" spans="1:2" s="4" customFormat="1" ht="15.75" customHeight="1" x14ac:dyDescent="0.2">
      <c r="A527" s="86">
        <v>845</v>
      </c>
      <c r="B527" s="86">
        <v>42.6</v>
      </c>
    </row>
    <row r="528" spans="1:2" s="4" customFormat="1" ht="15" customHeight="1" x14ac:dyDescent="0.2">
      <c r="A528" s="86">
        <v>746</v>
      </c>
      <c r="B528" s="86">
        <v>49</v>
      </c>
    </row>
    <row r="529" spans="1:2" s="4" customFormat="1" ht="15" customHeight="1" x14ac:dyDescent="0.2">
      <c r="A529" s="86">
        <v>326</v>
      </c>
      <c r="B529" s="86">
        <v>30.9</v>
      </c>
    </row>
    <row r="530" spans="1:2" s="4" customFormat="1" ht="15" customHeight="1" x14ac:dyDescent="0.2">
      <c r="A530" s="56">
        <v>568</v>
      </c>
      <c r="B530" s="57">
        <v>37.4</v>
      </c>
    </row>
    <row r="531" spans="1:2" s="4" customFormat="1" ht="15" customHeight="1" x14ac:dyDescent="0.2">
      <c r="A531" s="86">
        <v>725</v>
      </c>
      <c r="B531" s="86">
        <v>34.799999999999997</v>
      </c>
    </row>
    <row r="532" spans="1:2" s="4" customFormat="1" ht="15" customHeight="1" x14ac:dyDescent="0.2">
      <c r="A532" s="86">
        <v>654</v>
      </c>
      <c r="B532" s="86">
        <v>52.8</v>
      </c>
    </row>
    <row r="533" spans="1:2" s="4" customFormat="1" ht="15" customHeight="1" x14ac:dyDescent="0.2">
      <c r="A533" s="56">
        <v>558</v>
      </c>
      <c r="B533" s="57">
        <v>37</v>
      </c>
    </row>
    <row r="534" spans="1:2" s="4" customFormat="1" ht="15" customHeight="1" x14ac:dyDescent="0.2">
      <c r="A534" s="56">
        <v>285</v>
      </c>
      <c r="B534" s="57">
        <v>35.1</v>
      </c>
    </row>
    <row r="535" spans="1:2" s="4" customFormat="1" ht="15" customHeight="1" x14ac:dyDescent="0.2">
      <c r="A535" s="56">
        <v>529</v>
      </c>
      <c r="B535" s="57">
        <v>34.299999999999997</v>
      </c>
    </row>
    <row r="536" spans="1:2" s="4" customFormat="1" ht="15" customHeight="1" x14ac:dyDescent="0.2">
      <c r="A536" s="56">
        <v>496</v>
      </c>
      <c r="B536" s="57">
        <v>42.2</v>
      </c>
    </row>
    <row r="537" spans="1:2" s="4" customFormat="1" ht="15" customHeight="1" x14ac:dyDescent="0.2">
      <c r="A537" s="56">
        <v>354</v>
      </c>
      <c r="B537" s="57">
        <v>16.100000000000001</v>
      </c>
    </row>
    <row r="538" spans="1:2" s="4" customFormat="1" ht="15" customHeight="1" x14ac:dyDescent="0.2">
      <c r="A538" s="86">
        <v>202</v>
      </c>
      <c r="B538" s="86">
        <v>6.12</v>
      </c>
    </row>
    <row r="539" spans="1:2" s="4" customFormat="1" ht="15" customHeight="1" x14ac:dyDescent="0.2">
      <c r="A539" s="86">
        <v>465</v>
      </c>
      <c r="B539" s="86">
        <v>30.5</v>
      </c>
    </row>
    <row r="540" spans="1:2" s="4" customFormat="1" ht="15.75" customHeight="1" x14ac:dyDescent="0.2">
      <c r="A540" s="86">
        <v>473</v>
      </c>
      <c r="B540" s="86">
        <v>35.299999999999997</v>
      </c>
    </row>
    <row r="541" spans="1:2" s="4" customFormat="1" ht="15" customHeight="1" x14ac:dyDescent="0.2">
      <c r="A541" s="86">
        <v>264</v>
      </c>
      <c r="B541" s="86">
        <v>19.5</v>
      </c>
    </row>
    <row r="542" spans="1:2" s="4" customFormat="1" ht="15" customHeight="1" x14ac:dyDescent="0.2">
      <c r="A542" s="55">
        <v>152</v>
      </c>
      <c r="B542" s="55">
        <v>30</v>
      </c>
    </row>
    <row r="543" spans="1:2" s="4" customFormat="1" ht="15" customHeight="1" x14ac:dyDescent="0.2">
      <c r="A543" s="86">
        <v>456</v>
      </c>
      <c r="B543" s="86">
        <v>54.4</v>
      </c>
    </row>
    <row r="544" spans="1:2" s="4" customFormat="1" ht="15" customHeight="1" x14ac:dyDescent="0.2">
      <c r="A544" s="86">
        <v>486</v>
      </c>
      <c r="B544" s="86">
        <v>46.5</v>
      </c>
    </row>
    <row r="545" spans="1:2" s="4" customFormat="1" ht="15" customHeight="1" x14ac:dyDescent="0.2">
      <c r="A545" s="86">
        <v>158</v>
      </c>
      <c r="B545" s="86">
        <v>48</v>
      </c>
    </row>
    <row r="546" spans="1:2" s="4" customFormat="1" ht="15" customHeight="1" x14ac:dyDescent="0.2">
      <c r="A546" s="86">
        <v>324</v>
      </c>
      <c r="B546" s="86">
        <v>30</v>
      </c>
    </row>
    <row r="547" spans="1:2" s="4" customFormat="1" ht="15" customHeight="1" x14ac:dyDescent="0.2">
      <c r="A547" s="55">
        <v>204</v>
      </c>
      <c r="B547" s="55">
        <v>2.2599999999999998</v>
      </c>
    </row>
    <row r="548" spans="1:2" s="4" customFormat="1" ht="15" customHeight="1" x14ac:dyDescent="0.2">
      <c r="A548" s="86">
        <v>134</v>
      </c>
      <c r="B548" s="55">
        <v>1.4</v>
      </c>
    </row>
    <row r="549" spans="1:2" s="4" customFormat="1" ht="15" customHeight="1" x14ac:dyDescent="0.2">
      <c r="A549" s="86">
        <v>166</v>
      </c>
      <c r="B549" s="86">
        <v>15.3</v>
      </c>
    </row>
    <row r="550" spans="1:2" s="4" customFormat="1" ht="15" customHeight="1" x14ac:dyDescent="0.2">
      <c r="A550" s="55">
        <v>173</v>
      </c>
      <c r="B550" s="55">
        <v>14.8</v>
      </c>
    </row>
    <row r="551" spans="1:2" s="4" customFormat="1" ht="15" customHeight="1" x14ac:dyDescent="0.2">
      <c r="A551" s="86">
        <v>232</v>
      </c>
      <c r="B551" s="86">
        <v>14.4</v>
      </c>
    </row>
    <row r="552" spans="1:2" s="4" customFormat="1" ht="15" customHeight="1" x14ac:dyDescent="0.2">
      <c r="A552" s="6" t="s">
        <v>181</v>
      </c>
      <c r="B552" s="6" t="s">
        <v>181</v>
      </c>
    </row>
    <row r="553" spans="1:2" s="4" customFormat="1" ht="15" customHeight="1" x14ac:dyDescent="0.2">
      <c r="A553" s="55">
        <v>194</v>
      </c>
      <c r="B553" s="55">
        <v>20.399999999999999</v>
      </c>
    </row>
    <row r="554" spans="1:2" s="4" customFormat="1" ht="15" customHeight="1" x14ac:dyDescent="0.2">
      <c r="A554" s="55">
        <v>138</v>
      </c>
      <c r="B554" s="55">
        <v>7.84</v>
      </c>
    </row>
    <row r="555" spans="1:2" s="4" customFormat="1" ht="15" customHeight="1" x14ac:dyDescent="0.2">
      <c r="A555" s="55">
        <v>106</v>
      </c>
      <c r="B555" s="55">
        <v>16.399999999999999</v>
      </c>
    </row>
    <row r="556" spans="1:2" s="4" customFormat="1" ht="15" customHeight="1" x14ac:dyDescent="0.2">
      <c r="A556" s="55">
        <v>89.6</v>
      </c>
      <c r="B556" s="55">
        <v>5.2</v>
      </c>
    </row>
    <row r="557" spans="1:2" s="4" customFormat="1" ht="15" customHeight="1" x14ac:dyDescent="0.2">
      <c r="A557" s="86">
        <v>118</v>
      </c>
      <c r="B557" s="6" t="s">
        <v>181</v>
      </c>
    </row>
    <row r="558" spans="1:2" s="4" customFormat="1" ht="15" customHeight="1" x14ac:dyDescent="0.2">
      <c r="A558" s="86">
        <v>175</v>
      </c>
      <c r="B558" s="86">
        <v>12.1</v>
      </c>
    </row>
    <row r="559" spans="1:2" s="4" customFormat="1" ht="15" customHeight="1" x14ac:dyDescent="0.2">
      <c r="A559" s="86">
        <v>99.8</v>
      </c>
      <c r="B559" s="86">
        <v>22.5</v>
      </c>
    </row>
    <row r="560" spans="1:2" s="4" customFormat="1" ht="15" customHeight="1" x14ac:dyDescent="0.2">
      <c r="A560" s="86">
        <v>238</v>
      </c>
      <c r="B560" s="86">
        <v>35.200000000000003</v>
      </c>
    </row>
    <row r="561" spans="1:4" s="4" customFormat="1" ht="15" customHeight="1" x14ac:dyDescent="0.2">
      <c r="A561" s="86">
        <v>117</v>
      </c>
      <c r="B561" s="86">
        <v>35</v>
      </c>
    </row>
    <row r="562" spans="1:4" s="4" customFormat="1" ht="15" customHeight="1" x14ac:dyDescent="0.2">
      <c r="A562" s="86">
        <v>58.9</v>
      </c>
      <c r="B562" s="86">
        <v>9.91</v>
      </c>
    </row>
    <row r="563" spans="1:4" s="4" customFormat="1" ht="15" customHeight="1" x14ac:dyDescent="0.2">
      <c r="A563" s="86">
        <v>1019</v>
      </c>
      <c r="B563" s="86">
        <v>31.8</v>
      </c>
    </row>
    <row r="564" spans="1:4" s="4" customFormat="1" ht="15" customHeight="1" x14ac:dyDescent="0.2">
      <c r="A564" s="86">
        <v>859</v>
      </c>
      <c r="B564" s="86">
        <v>28.1</v>
      </c>
    </row>
    <row r="565" spans="1:4" s="4" customFormat="1" ht="15" customHeight="1" x14ac:dyDescent="0.2">
      <c r="A565" s="86">
        <v>696</v>
      </c>
      <c r="B565" s="86">
        <v>49.4</v>
      </c>
    </row>
    <row r="566" spans="1:4" s="4" customFormat="1" ht="15" customHeight="1" x14ac:dyDescent="0.2">
      <c r="A566" s="86">
        <v>348</v>
      </c>
      <c r="B566" s="86">
        <v>18.8</v>
      </c>
    </row>
    <row r="567" spans="1:4" s="4" customFormat="1" ht="15" customHeight="1" x14ac:dyDescent="0.2">
      <c r="A567" s="86">
        <v>569</v>
      </c>
      <c r="B567" s="86">
        <v>26.6</v>
      </c>
    </row>
    <row r="568" spans="1:4" s="4" customFormat="1" ht="15" customHeight="1" x14ac:dyDescent="0.2">
      <c r="A568" s="86">
        <v>780</v>
      </c>
      <c r="B568" s="86">
        <v>34.9</v>
      </c>
    </row>
    <row r="569" spans="1:4" s="4" customFormat="1" ht="15" customHeight="1" x14ac:dyDescent="0.2">
      <c r="A569" s="86">
        <v>693</v>
      </c>
      <c r="B569" s="86">
        <v>35.1</v>
      </c>
    </row>
    <row r="570" spans="1:4" s="4" customFormat="1" ht="15" customHeight="1" x14ac:dyDescent="0.2">
      <c r="A570" s="86">
        <v>523</v>
      </c>
      <c r="B570" s="86">
        <v>36.200000000000003</v>
      </c>
    </row>
    <row r="571" spans="1:4" s="4" customFormat="1" ht="15" customHeight="1" x14ac:dyDescent="0.2">
      <c r="A571" s="86">
        <v>598</v>
      </c>
      <c r="B571" s="86">
        <v>45.1</v>
      </c>
    </row>
    <row r="572" spans="1:4" s="4" customFormat="1" ht="15" customHeight="1" x14ac:dyDescent="0.2">
      <c r="A572" s="86">
        <v>551</v>
      </c>
      <c r="B572" s="86">
        <v>31.9</v>
      </c>
    </row>
    <row r="573" spans="1:4" s="4" customFormat="1" ht="15" customHeight="1" x14ac:dyDescent="0.2">
      <c r="A573" s="86">
        <v>465</v>
      </c>
      <c r="B573" s="86">
        <v>58.3</v>
      </c>
    </row>
    <row r="574" spans="1:4" s="4" customFormat="1" ht="15" customHeight="1" x14ac:dyDescent="0.2">
      <c r="A574" s="86">
        <v>619</v>
      </c>
      <c r="B574" s="86">
        <v>70.8</v>
      </c>
    </row>
    <row r="575" spans="1:4" s="3" customFormat="1" ht="12.75" customHeight="1" x14ac:dyDescent="0.2">
      <c r="A575" s="89">
        <v>631</v>
      </c>
      <c r="B575" s="89">
        <v>67</v>
      </c>
      <c r="C575" s="4"/>
      <c r="D575" s="4"/>
    </row>
    <row r="576" spans="1:4" s="3" customFormat="1" ht="12.75" customHeight="1" x14ac:dyDescent="0.2">
      <c r="A576" s="89">
        <v>264</v>
      </c>
      <c r="B576" s="89">
        <v>93</v>
      </c>
      <c r="C576" s="4"/>
      <c r="D576" s="4"/>
    </row>
    <row r="577" spans="1:4" s="3" customFormat="1" ht="12.75" customHeight="1" x14ac:dyDescent="0.2">
      <c r="A577" s="89">
        <v>264</v>
      </c>
      <c r="B577" s="89">
        <v>73</v>
      </c>
      <c r="C577" s="4"/>
      <c r="D577" s="4"/>
    </row>
    <row r="578" spans="1:4" ht="15" customHeight="1" x14ac:dyDescent="0.2">
      <c r="A578" s="6" t="s">
        <v>181</v>
      </c>
      <c r="B578" s="6" t="s">
        <v>181</v>
      </c>
    </row>
    <row r="579" spans="1:4" ht="18.75" customHeight="1" x14ac:dyDescent="0.2">
      <c r="A579" s="6" t="s">
        <v>181</v>
      </c>
      <c r="B579" s="6" t="s">
        <v>181</v>
      </c>
    </row>
    <row r="580" spans="1:4" ht="18.75" customHeight="1" x14ac:dyDescent="0.2">
      <c r="A580" s="6">
        <v>809</v>
      </c>
      <c r="B580" s="6" t="s">
        <v>181</v>
      </c>
    </row>
    <row r="581" spans="1:4" ht="18.75" customHeight="1" x14ac:dyDescent="0.2">
      <c r="A581" s="10">
        <v>1242</v>
      </c>
      <c r="B581" s="10">
        <v>26.2</v>
      </c>
    </row>
    <row r="582" spans="1:4" ht="18.75" customHeight="1" x14ac:dyDescent="0.2">
      <c r="A582" s="10">
        <v>1060</v>
      </c>
      <c r="B582" s="10">
        <v>57.1</v>
      </c>
    </row>
    <row r="583" spans="1:4" ht="18.75" customHeight="1" x14ac:dyDescent="0.2">
      <c r="A583" s="10">
        <v>1736</v>
      </c>
      <c r="B583" s="10">
        <v>285</v>
      </c>
    </row>
    <row r="584" spans="1:4" ht="18.75" customHeight="1" x14ac:dyDescent="0.2">
      <c r="A584" s="10">
        <v>1164</v>
      </c>
      <c r="B584" s="10">
        <v>36.6</v>
      </c>
    </row>
    <row r="585" spans="1:4" ht="18.75" customHeight="1" x14ac:dyDescent="0.2">
      <c r="A585" s="10">
        <v>1111</v>
      </c>
      <c r="B585" s="10">
        <v>278</v>
      </c>
    </row>
    <row r="586" spans="1:4" ht="18.75" customHeight="1" x14ac:dyDescent="0.2">
      <c r="A586" s="10">
        <v>908</v>
      </c>
      <c r="B586" s="10">
        <v>79</v>
      </c>
    </row>
    <row r="587" spans="1:4" ht="18.75" customHeight="1" x14ac:dyDescent="0.2">
      <c r="A587" s="10">
        <v>1095</v>
      </c>
      <c r="B587" s="10">
        <v>376</v>
      </c>
    </row>
    <row r="588" spans="1:4" ht="18.75" customHeight="1" x14ac:dyDescent="0.2">
      <c r="A588" s="10">
        <v>819</v>
      </c>
      <c r="B588" s="10">
        <v>57</v>
      </c>
    </row>
    <row r="589" spans="1:4" ht="18.75" customHeight="1" x14ac:dyDescent="0.2">
      <c r="A589" s="10">
        <v>817</v>
      </c>
      <c r="B589" s="10">
        <v>294</v>
      </c>
    </row>
    <row r="590" spans="1:4" ht="18.75" customHeight="1" x14ac:dyDescent="0.2">
      <c r="A590" s="10">
        <v>1124</v>
      </c>
      <c r="B590" s="10">
        <v>466</v>
      </c>
    </row>
    <row r="591" spans="1:4" ht="18.75" customHeight="1" x14ac:dyDescent="0.2">
      <c r="A591" s="10">
        <v>1037</v>
      </c>
      <c r="B591" s="10">
        <v>452</v>
      </c>
    </row>
    <row r="592" spans="1:4" ht="18.75" customHeight="1" x14ac:dyDescent="0.2">
      <c r="A592" s="10">
        <v>677</v>
      </c>
      <c r="B592" s="10">
        <v>21.2</v>
      </c>
    </row>
    <row r="593" spans="1:2" ht="18.75" customHeight="1" x14ac:dyDescent="0.2">
      <c r="A593" s="10">
        <v>739</v>
      </c>
      <c r="B593" s="10">
        <v>297</v>
      </c>
    </row>
    <row r="594" spans="1:2" ht="18.75" customHeight="1" x14ac:dyDescent="0.2">
      <c r="A594" s="10">
        <v>960</v>
      </c>
      <c r="B594" s="10">
        <v>59.3</v>
      </c>
    </row>
    <row r="595" spans="1:2" ht="18.75" customHeight="1" x14ac:dyDescent="0.2">
      <c r="A595" s="10">
        <v>707</v>
      </c>
      <c r="B595" s="10">
        <v>458</v>
      </c>
    </row>
    <row r="596" spans="1:2" ht="15" customHeight="1" x14ac:dyDescent="0.2">
      <c r="A596" s="10">
        <v>558</v>
      </c>
      <c r="B596" s="10">
        <v>1211</v>
      </c>
    </row>
    <row r="597" spans="1:2" ht="15" customHeight="1" x14ac:dyDescent="0.2">
      <c r="A597" s="10">
        <v>652</v>
      </c>
      <c r="B597" s="10">
        <v>309</v>
      </c>
    </row>
    <row r="598" spans="1:2" ht="15" customHeight="1" x14ac:dyDescent="0.2">
      <c r="A598" s="10">
        <v>1110</v>
      </c>
      <c r="B598" s="10">
        <v>315</v>
      </c>
    </row>
    <row r="599" spans="1:2" ht="15" customHeight="1" x14ac:dyDescent="0.2">
      <c r="A599" s="10">
        <v>653</v>
      </c>
      <c r="B599" s="10">
        <v>215</v>
      </c>
    </row>
    <row r="600" spans="1:2" ht="15" customHeight="1" x14ac:dyDescent="0.2">
      <c r="A600" s="10">
        <v>832</v>
      </c>
      <c r="B600" s="10">
        <v>18.100000000000001</v>
      </c>
    </row>
    <row r="601" spans="1:2" ht="15" customHeight="1" x14ac:dyDescent="0.2">
      <c r="A601" s="10">
        <v>936</v>
      </c>
      <c r="B601" s="10">
        <v>324</v>
      </c>
    </row>
    <row r="602" spans="1:2" ht="15" customHeight="1" x14ac:dyDescent="0.2">
      <c r="A602" s="10">
        <v>711</v>
      </c>
      <c r="B602" s="10">
        <v>16.8</v>
      </c>
    </row>
    <row r="603" spans="1:2" ht="15" customHeight="1" x14ac:dyDescent="0.2">
      <c r="A603" s="10">
        <v>750</v>
      </c>
      <c r="B603" s="10">
        <v>40.6</v>
      </c>
    </row>
    <row r="604" spans="1:2" ht="15" customHeight="1" x14ac:dyDescent="0.2">
      <c r="A604" s="10">
        <v>644</v>
      </c>
      <c r="B604" s="10">
        <v>68.099999999999994</v>
      </c>
    </row>
    <row r="605" spans="1:2" ht="15" customHeight="1" x14ac:dyDescent="0.2">
      <c r="A605" s="10">
        <v>650</v>
      </c>
      <c r="B605" s="10">
        <v>22.7</v>
      </c>
    </row>
    <row r="606" spans="1:2" ht="15.75" customHeight="1" x14ac:dyDescent="0.2">
      <c r="A606" s="10">
        <v>752</v>
      </c>
      <c r="B606" s="10">
        <v>276</v>
      </c>
    </row>
    <row r="607" spans="1:2" ht="15" customHeight="1" x14ac:dyDescent="0.2">
      <c r="A607" s="10">
        <v>815</v>
      </c>
      <c r="B607" s="10">
        <v>22</v>
      </c>
    </row>
    <row r="608" spans="1:2" ht="15" customHeight="1" x14ac:dyDescent="0.2">
      <c r="A608" s="10">
        <v>573</v>
      </c>
      <c r="B608" s="10">
        <v>36.299999999999997</v>
      </c>
    </row>
    <row r="609" spans="1:2" ht="15" customHeight="1" x14ac:dyDescent="0.2">
      <c r="A609" s="10">
        <v>877</v>
      </c>
      <c r="B609" s="10">
        <v>525</v>
      </c>
    </row>
    <row r="610" spans="1:2" ht="15" customHeight="1" x14ac:dyDescent="0.2">
      <c r="A610" s="10">
        <v>622</v>
      </c>
      <c r="B610" s="10">
        <v>245</v>
      </c>
    </row>
    <row r="611" spans="1:2" ht="15" customHeight="1" x14ac:dyDescent="0.2">
      <c r="A611" s="10">
        <v>713</v>
      </c>
      <c r="B611" s="10">
        <v>235</v>
      </c>
    </row>
    <row r="612" spans="1:2" ht="15" customHeight="1" x14ac:dyDescent="0.2">
      <c r="A612" s="10">
        <v>750</v>
      </c>
      <c r="B612" s="10">
        <v>34</v>
      </c>
    </row>
    <row r="613" spans="1:2" ht="15" customHeight="1" x14ac:dyDescent="0.2">
      <c r="A613" s="10">
        <v>651</v>
      </c>
      <c r="B613" s="10">
        <v>65.3</v>
      </c>
    </row>
    <row r="614" spans="1:2" ht="15" customHeight="1" x14ac:dyDescent="0.2">
      <c r="A614" s="10">
        <v>287</v>
      </c>
      <c r="B614" s="10">
        <v>13.8</v>
      </c>
    </row>
    <row r="615" spans="1:2" ht="15" customHeight="1" x14ac:dyDescent="0.2">
      <c r="A615" s="10">
        <v>894</v>
      </c>
      <c r="B615" s="10">
        <v>290</v>
      </c>
    </row>
    <row r="616" spans="1:2" ht="15" customHeight="1" x14ac:dyDescent="0.2">
      <c r="A616" s="10">
        <v>473</v>
      </c>
      <c r="B616" s="10">
        <v>256</v>
      </c>
    </row>
    <row r="617" spans="1:2" ht="15" customHeight="1" x14ac:dyDescent="0.2">
      <c r="A617" s="10">
        <v>535</v>
      </c>
      <c r="B617" s="10">
        <v>27.2</v>
      </c>
    </row>
    <row r="618" spans="1:2" ht="15" customHeight="1" x14ac:dyDescent="0.2">
      <c r="A618" s="10">
        <v>805</v>
      </c>
      <c r="B618" s="10">
        <v>307</v>
      </c>
    </row>
    <row r="619" spans="1:2" ht="15" customHeight="1" x14ac:dyDescent="0.2">
      <c r="A619" s="10">
        <v>781</v>
      </c>
      <c r="B619" s="10">
        <v>291</v>
      </c>
    </row>
    <row r="620" spans="1:2" ht="15" customHeight="1" x14ac:dyDescent="0.2">
      <c r="A620" s="10">
        <v>636</v>
      </c>
      <c r="B620" s="10">
        <v>495</v>
      </c>
    </row>
    <row r="621" spans="1:2" ht="15" customHeight="1" x14ac:dyDescent="0.2">
      <c r="A621" s="10">
        <v>432</v>
      </c>
      <c r="B621" s="10">
        <v>206</v>
      </c>
    </row>
    <row r="622" spans="1:2" ht="15" customHeight="1" x14ac:dyDescent="0.2">
      <c r="A622" s="10">
        <v>623</v>
      </c>
      <c r="B622" s="10">
        <v>48.6</v>
      </c>
    </row>
    <row r="623" spans="1:2" ht="15" customHeight="1" x14ac:dyDescent="0.2">
      <c r="A623" s="10">
        <v>730</v>
      </c>
      <c r="B623" s="10">
        <v>457</v>
      </c>
    </row>
    <row r="624" spans="1:2" ht="15" customHeight="1" x14ac:dyDescent="0.2">
      <c r="A624" s="10">
        <v>419</v>
      </c>
      <c r="B624" s="10">
        <v>53.9</v>
      </c>
    </row>
    <row r="625" spans="1:2" ht="15" customHeight="1" x14ac:dyDescent="0.2">
      <c r="A625" s="10">
        <v>418</v>
      </c>
      <c r="B625" s="10">
        <v>12.6</v>
      </c>
    </row>
    <row r="626" spans="1:2" ht="15" customHeight="1" x14ac:dyDescent="0.2">
      <c r="A626" s="10">
        <v>332</v>
      </c>
      <c r="B626" s="10">
        <v>41</v>
      </c>
    </row>
    <row r="627" spans="1:2" ht="15" customHeight="1" x14ac:dyDescent="0.2">
      <c r="A627" s="10">
        <v>873</v>
      </c>
      <c r="B627" s="10">
        <v>39.299999999999997</v>
      </c>
    </row>
    <row r="628" spans="1:2" ht="15" customHeight="1" x14ac:dyDescent="0.2">
      <c r="A628" s="10">
        <v>755</v>
      </c>
      <c r="B628" s="10">
        <v>41.5</v>
      </c>
    </row>
    <row r="629" spans="1:2" ht="15" customHeight="1" x14ac:dyDescent="0.2">
      <c r="A629" s="10">
        <v>366</v>
      </c>
      <c r="B629" s="10">
        <v>147</v>
      </c>
    </row>
    <row r="630" spans="1:2" ht="15" customHeight="1" x14ac:dyDescent="0.2">
      <c r="A630" s="10">
        <v>596</v>
      </c>
      <c r="B630" s="10">
        <v>23.3</v>
      </c>
    </row>
    <row r="631" spans="1:2" ht="51" customHeight="1" x14ac:dyDescent="0.2">
      <c r="A631" s="10">
        <v>588</v>
      </c>
      <c r="B631" s="10">
        <v>63.2</v>
      </c>
    </row>
    <row r="632" spans="1:2" ht="15" customHeight="1" x14ac:dyDescent="0.2">
      <c r="A632" s="10">
        <v>440</v>
      </c>
      <c r="B632" s="10">
        <v>37.4</v>
      </c>
    </row>
    <row r="633" spans="1:2" ht="15" customHeight="1" x14ac:dyDescent="0.2">
      <c r="A633" s="10">
        <v>430</v>
      </c>
      <c r="B633" s="10">
        <v>92.2</v>
      </c>
    </row>
    <row r="634" spans="1:2" ht="15" customHeight="1" x14ac:dyDescent="0.2">
      <c r="A634" s="10">
        <v>435</v>
      </c>
      <c r="B634" s="10">
        <v>141</v>
      </c>
    </row>
    <row r="635" spans="1:2" ht="15" customHeight="1" x14ac:dyDescent="0.2">
      <c r="A635" s="10">
        <v>454</v>
      </c>
      <c r="B635" s="10">
        <v>34.799999999999997</v>
      </c>
    </row>
    <row r="636" spans="1:2" ht="15" customHeight="1" x14ac:dyDescent="0.2">
      <c r="A636" s="10">
        <v>433</v>
      </c>
      <c r="B636" s="10">
        <v>25.1</v>
      </c>
    </row>
    <row r="637" spans="1:2" ht="15" customHeight="1" x14ac:dyDescent="0.2">
      <c r="A637" s="10">
        <v>351</v>
      </c>
      <c r="B637" s="10">
        <v>21.8</v>
      </c>
    </row>
    <row r="638" spans="1:2" ht="15" customHeight="1" x14ac:dyDescent="0.2">
      <c r="A638" s="10">
        <v>344</v>
      </c>
      <c r="B638" s="10">
        <v>36.9</v>
      </c>
    </row>
    <row r="639" spans="1:2" ht="15" customHeight="1" x14ac:dyDescent="0.2">
      <c r="A639" s="10">
        <v>411</v>
      </c>
      <c r="B639" s="10">
        <v>23.4</v>
      </c>
    </row>
    <row r="640" spans="1:2" ht="15" customHeight="1" x14ac:dyDescent="0.2">
      <c r="A640" s="10">
        <v>584</v>
      </c>
      <c r="B640" s="10">
        <v>31.5</v>
      </c>
    </row>
    <row r="641" spans="1:2" ht="15" customHeight="1" x14ac:dyDescent="0.2">
      <c r="A641" s="10">
        <v>359</v>
      </c>
      <c r="B641" s="10">
        <v>31.4</v>
      </c>
    </row>
    <row r="642" spans="1:2" ht="15" customHeight="1" x14ac:dyDescent="0.2">
      <c r="A642" s="10">
        <v>205</v>
      </c>
      <c r="B642" s="10">
        <v>68.3</v>
      </c>
    </row>
    <row r="643" spans="1:2" ht="15" customHeight="1" x14ac:dyDescent="0.2">
      <c r="A643" s="10">
        <v>421</v>
      </c>
      <c r="B643" s="10">
        <v>39.5</v>
      </c>
    </row>
    <row r="644" spans="1:2" ht="15" customHeight="1" x14ac:dyDescent="0.2">
      <c r="A644" s="10">
        <v>420</v>
      </c>
      <c r="B644" s="10">
        <v>40</v>
      </c>
    </row>
    <row r="645" spans="1:2" ht="15" customHeight="1" x14ac:dyDescent="0.2">
      <c r="A645" s="10">
        <v>306</v>
      </c>
      <c r="B645" s="10">
        <v>24.6</v>
      </c>
    </row>
    <row r="646" spans="1:2" ht="15" customHeight="1" x14ac:dyDescent="0.2">
      <c r="A646" s="10">
        <v>343</v>
      </c>
      <c r="B646" s="10">
        <v>16.100000000000001</v>
      </c>
    </row>
    <row r="647" spans="1:2" ht="15" customHeight="1" x14ac:dyDescent="0.2">
      <c r="A647" s="10">
        <v>567</v>
      </c>
      <c r="B647" s="10">
        <v>50.2</v>
      </c>
    </row>
    <row r="648" spans="1:2" ht="15" customHeight="1" x14ac:dyDescent="0.2">
      <c r="A648" s="10">
        <v>285</v>
      </c>
      <c r="B648" s="10">
        <v>85</v>
      </c>
    </row>
    <row r="649" spans="1:2" ht="15" customHeight="1" x14ac:dyDescent="0.2">
      <c r="A649" s="10">
        <v>368</v>
      </c>
      <c r="B649" s="10">
        <v>29.7</v>
      </c>
    </row>
    <row r="650" spans="1:2" ht="15" customHeight="1" x14ac:dyDescent="0.2">
      <c r="A650" s="10">
        <v>298</v>
      </c>
      <c r="B650" s="10">
        <v>32</v>
      </c>
    </row>
    <row r="651" spans="1:2" ht="15" customHeight="1" x14ac:dyDescent="0.2">
      <c r="A651" s="10">
        <v>456</v>
      </c>
      <c r="B651" s="10">
        <v>49.4</v>
      </c>
    </row>
    <row r="652" spans="1:2" ht="15" customHeight="1" x14ac:dyDescent="0.2">
      <c r="A652" s="10">
        <v>296</v>
      </c>
      <c r="B652" s="10">
        <v>31.1</v>
      </c>
    </row>
    <row r="653" spans="1:2" ht="15" customHeight="1" x14ac:dyDescent="0.2">
      <c r="A653" s="10">
        <v>445</v>
      </c>
      <c r="B653" s="10">
        <v>331</v>
      </c>
    </row>
    <row r="654" spans="1:2" ht="15" customHeight="1" x14ac:dyDescent="0.2">
      <c r="A654" s="10">
        <v>520</v>
      </c>
      <c r="B654" s="10">
        <v>63.6</v>
      </c>
    </row>
    <row r="655" spans="1:2" ht="15" customHeight="1" x14ac:dyDescent="0.2">
      <c r="A655" s="10">
        <v>518</v>
      </c>
      <c r="B655" s="10">
        <v>42.3</v>
      </c>
    </row>
    <row r="656" spans="1:2" ht="15" customHeight="1" x14ac:dyDescent="0.2">
      <c r="A656" s="10">
        <v>233</v>
      </c>
      <c r="B656" s="10">
        <v>30</v>
      </c>
    </row>
    <row r="657" spans="1:2" ht="15" customHeight="1" x14ac:dyDescent="0.2">
      <c r="A657" s="10">
        <v>220</v>
      </c>
      <c r="B657" s="10">
        <v>66.400000000000006</v>
      </c>
    </row>
    <row r="658" spans="1:2" ht="15" customHeight="1" x14ac:dyDescent="0.2">
      <c r="A658" s="10">
        <v>166</v>
      </c>
      <c r="B658" s="10">
        <v>53</v>
      </c>
    </row>
    <row r="659" spans="1:2" ht="15" customHeight="1" x14ac:dyDescent="0.2">
      <c r="A659" s="10">
        <v>461</v>
      </c>
      <c r="B659" s="10">
        <v>85</v>
      </c>
    </row>
    <row r="660" spans="1:2" ht="15" customHeight="1" x14ac:dyDescent="0.2">
      <c r="A660" s="10">
        <v>461</v>
      </c>
      <c r="B660" s="10">
        <v>85</v>
      </c>
    </row>
    <row r="661" spans="1:2" ht="15" customHeight="1" x14ac:dyDescent="0.2">
      <c r="A661" s="10">
        <v>628</v>
      </c>
      <c r="B661" s="10">
        <v>68</v>
      </c>
    </row>
    <row r="662" spans="1:2" ht="15" customHeight="1" x14ac:dyDescent="0.2">
      <c r="A662" s="10">
        <v>540</v>
      </c>
      <c r="B662" s="10">
        <v>86</v>
      </c>
    </row>
    <row r="663" spans="1:2" ht="15" customHeight="1" x14ac:dyDescent="0.2">
      <c r="A663" s="10">
        <v>650</v>
      </c>
      <c r="B663" s="10">
        <v>103</v>
      </c>
    </row>
    <row r="664" spans="1:2" ht="15" customHeight="1" x14ac:dyDescent="0.2">
      <c r="A664" s="10">
        <v>866</v>
      </c>
      <c r="B664" s="10">
        <v>112</v>
      </c>
    </row>
    <row r="665" spans="1:2" ht="15" customHeight="1" x14ac:dyDescent="0.2">
      <c r="A665" s="10">
        <v>582</v>
      </c>
      <c r="B665" s="10">
        <v>156</v>
      </c>
    </row>
    <row r="666" spans="1:2" ht="15" customHeight="1" x14ac:dyDescent="0.2">
      <c r="A666" s="10">
        <v>609</v>
      </c>
      <c r="B666" s="10">
        <v>94</v>
      </c>
    </row>
    <row r="667" spans="1:2" ht="15" customHeight="1" x14ac:dyDescent="0.2">
      <c r="A667" s="10">
        <v>934</v>
      </c>
      <c r="B667" s="10">
        <v>182</v>
      </c>
    </row>
    <row r="668" spans="1:2" ht="15" customHeight="1" x14ac:dyDescent="0.2">
      <c r="A668" s="10">
        <v>456</v>
      </c>
      <c r="B668" s="10">
        <v>84</v>
      </c>
    </row>
    <row r="669" spans="1:2" ht="15" customHeight="1" x14ac:dyDescent="0.2">
      <c r="A669" s="10">
        <v>626</v>
      </c>
      <c r="B669" s="10">
        <v>131</v>
      </c>
    </row>
    <row r="670" spans="1:2" ht="15" customHeight="1" x14ac:dyDescent="0.2">
      <c r="A670" s="10">
        <v>489</v>
      </c>
      <c r="B670" s="10">
        <v>83</v>
      </c>
    </row>
    <row r="671" spans="1:2" ht="15" customHeight="1" x14ac:dyDescent="0.2">
      <c r="A671" s="10">
        <v>489</v>
      </c>
      <c r="B671" s="10">
        <v>83</v>
      </c>
    </row>
    <row r="672" spans="1:2" ht="15" customHeight="1" x14ac:dyDescent="0.2">
      <c r="A672" s="10">
        <v>513</v>
      </c>
      <c r="B672" s="11">
        <v>67</v>
      </c>
    </row>
    <row r="673" spans="1:2" ht="15" customHeight="1" x14ac:dyDescent="0.2">
      <c r="A673" s="10">
        <v>504</v>
      </c>
      <c r="B673" s="10">
        <v>70</v>
      </c>
    </row>
    <row r="674" spans="1:2" ht="15" customHeight="1" x14ac:dyDescent="0.2">
      <c r="A674" s="10">
        <v>397</v>
      </c>
      <c r="B674" s="10">
        <v>41</v>
      </c>
    </row>
    <row r="675" spans="1:2" ht="15" customHeight="1" x14ac:dyDescent="0.2">
      <c r="A675" s="10">
        <v>460</v>
      </c>
      <c r="B675" s="10">
        <v>39</v>
      </c>
    </row>
    <row r="676" spans="1:2" ht="15" customHeight="1" x14ac:dyDescent="0.2">
      <c r="A676" s="10">
        <v>460</v>
      </c>
      <c r="B676" s="10">
        <v>39</v>
      </c>
    </row>
    <row r="677" spans="1:2" ht="15" customHeight="1" x14ac:dyDescent="0.2">
      <c r="A677" s="10">
        <v>314</v>
      </c>
      <c r="B677" s="10">
        <v>72</v>
      </c>
    </row>
    <row r="678" spans="1:2" ht="15" customHeight="1" x14ac:dyDescent="0.2">
      <c r="A678" s="10">
        <v>478</v>
      </c>
      <c r="B678" s="10">
        <v>30</v>
      </c>
    </row>
    <row r="679" spans="1:2" ht="15" customHeight="1" x14ac:dyDescent="0.2">
      <c r="A679" s="10">
        <v>471</v>
      </c>
      <c r="B679" s="10">
        <v>78</v>
      </c>
    </row>
    <row r="680" spans="1:2" ht="15" customHeight="1" x14ac:dyDescent="0.2">
      <c r="A680" s="10">
        <v>526</v>
      </c>
      <c r="B680" s="10">
        <v>205</v>
      </c>
    </row>
    <row r="681" spans="1:2" ht="25.5" customHeight="1" x14ac:dyDescent="0.2">
      <c r="A681" s="10">
        <v>351</v>
      </c>
      <c r="B681" s="10">
        <v>45</v>
      </c>
    </row>
    <row r="682" spans="1:2" ht="15" customHeight="1" x14ac:dyDescent="0.2">
      <c r="A682" s="10">
        <v>390</v>
      </c>
      <c r="B682" s="10">
        <v>43</v>
      </c>
    </row>
    <row r="683" spans="1:2" ht="15" customHeight="1" x14ac:dyDescent="0.2">
      <c r="A683" s="10">
        <v>523</v>
      </c>
      <c r="B683" s="10">
        <v>70</v>
      </c>
    </row>
    <row r="684" spans="1:2" ht="15" customHeight="1" x14ac:dyDescent="0.2">
      <c r="A684" s="10">
        <v>330</v>
      </c>
      <c r="B684" s="10">
        <v>64</v>
      </c>
    </row>
    <row r="685" spans="1:2" ht="15" customHeight="1" x14ac:dyDescent="0.2">
      <c r="A685" s="10">
        <v>236</v>
      </c>
      <c r="B685" s="10">
        <v>30</v>
      </c>
    </row>
    <row r="686" spans="1:2" ht="15" customHeight="1" x14ac:dyDescent="0.2">
      <c r="A686" s="10">
        <v>446</v>
      </c>
      <c r="B686" s="10">
        <v>71</v>
      </c>
    </row>
    <row r="687" spans="1:2" ht="15" customHeight="1" x14ac:dyDescent="0.2">
      <c r="A687" s="10">
        <v>451</v>
      </c>
      <c r="B687" s="10">
        <v>114</v>
      </c>
    </row>
    <row r="688" spans="1:2" ht="15" customHeight="1" x14ac:dyDescent="0.2">
      <c r="A688" s="10">
        <v>459</v>
      </c>
      <c r="B688" s="10">
        <v>46</v>
      </c>
    </row>
    <row r="689" spans="1:2" ht="15" customHeight="1" x14ac:dyDescent="0.2">
      <c r="A689" s="10">
        <v>334</v>
      </c>
      <c r="B689" s="10">
        <v>87</v>
      </c>
    </row>
    <row r="690" spans="1:2" ht="15" customHeight="1" x14ac:dyDescent="0.2">
      <c r="A690" s="10">
        <v>285</v>
      </c>
      <c r="B690" s="6" t="s">
        <v>181</v>
      </c>
    </row>
    <row r="691" spans="1:2" ht="15" customHeight="1" x14ac:dyDescent="0.2">
      <c r="A691" s="10">
        <v>269</v>
      </c>
      <c r="B691" s="10">
        <v>56</v>
      </c>
    </row>
    <row r="692" spans="1:2" ht="15" customHeight="1" x14ac:dyDescent="0.2">
      <c r="A692" s="10">
        <v>269</v>
      </c>
      <c r="B692" s="10">
        <v>56</v>
      </c>
    </row>
    <row r="693" spans="1:2" ht="15" customHeight="1" x14ac:dyDescent="0.2">
      <c r="A693" s="10">
        <v>205</v>
      </c>
      <c r="B693" s="10">
        <v>67</v>
      </c>
    </row>
    <row r="694" spans="1:2" ht="15" customHeight="1" x14ac:dyDescent="0.2">
      <c r="A694" s="10">
        <v>350</v>
      </c>
      <c r="B694" s="10">
        <v>62</v>
      </c>
    </row>
    <row r="695" spans="1:2" ht="15" customHeight="1" x14ac:dyDescent="0.2">
      <c r="A695" s="10">
        <v>521</v>
      </c>
      <c r="B695" s="10">
        <v>51</v>
      </c>
    </row>
    <row r="696" spans="1:2" ht="15" customHeight="1" x14ac:dyDescent="0.2">
      <c r="A696" s="10">
        <v>126</v>
      </c>
      <c r="B696" s="10">
        <v>55</v>
      </c>
    </row>
    <row r="697" spans="1:2" ht="15" customHeight="1" x14ac:dyDescent="0.2">
      <c r="A697" s="10">
        <v>236</v>
      </c>
      <c r="B697" s="10">
        <v>57</v>
      </c>
    </row>
    <row r="698" spans="1:2" ht="15" customHeight="1" x14ac:dyDescent="0.2">
      <c r="A698" s="10">
        <v>303</v>
      </c>
      <c r="B698" s="10">
        <v>40</v>
      </c>
    </row>
    <row r="699" spans="1:2" ht="15" customHeight="1" x14ac:dyDescent="0.2">
      <c r="A699" s="10">
        <v>344</v>
      </c>
      <c r="B699" s="10">
        <v>100</v>
      </c>
    </row>
    <row r="700" spans="1:2" ht="15" customHeight="1" x14ac:dyDescent="0.2">
      <c r="A700" s="10">
        <v>138</v>
      </c>
      <c r="B700" s="10">
        <v>30</v>
      </c>
    </row>
    <row r="701" spans="1:2" ht="15" customHeight="1" x14ac:dyDescent="0.2">
      <c r="A701" s="10">
        <v>138</v>
      </c>
      <c r="B701" s="10">
        <v>30</v>
      </c>
    </row>
    <row r="702" spans="1:2" ht="15" customHeight="1" x14ac:dyDescent="0.2">
      <c r="A702" s="10">
        <v>228</v>
      </c>
      <c r="B702" s="10">
        <v>42</v>
      </c>
    </row>
    <row r="703" spans="1:2" ht="15" customHeight="1" x14ac:dyDescent="0.2">
      <c r="A703" s="10">
        <v>449</v>
      </c>
      <c r="B703" s="10">
        <v>82</v>
      </c>
    </row>
    <row r="704" spans="1:2" ht="15" customHeight="1" x14ac:dyDescent="0.2">
      <c r="A704" s="10">
        <v>132</v>
      </c>
      <c r="B704" s="10">
        <v>48</v>
      </c>
    </row>
    <row r="705" spans="1:2" ht="15" customHeight="1" x14ac:dyDescent="0.2">
      <c r="A705" s="10">
        <v>256</v>
      </c>
      <c r="B705" s="10">
        <v>36</v>
      </c>
    </row>
    <row r="706" spans="1:2" ht="15" customHeight="1" x14ac:dyDescent="0.2">
      <c r="A706" s="10">
        <v>171</v>
      </c>
      <c r="B706" s="10">
        <v>30</v>
      </c>
    </row>
    <row r="707" spans="1:2" ht="25.5" customHeight="1" x14ac:dyDescent="0.2">
      <c r="A707" s="10">
        <v>106</v>
      </c>
      <c r="B707" s="10">
        <v>30</v>
      </c>
    </row>
    <row r="708" spans="1:2" ht="25.5" customHeight="1" x14ac:dyDescent="0.2">
      <c r="A708" s="40">
        <v>484.76689930209449</v>
      </c>
      <c r="B708" s="93">
        <v>38.123629112662016</v>
      </c>
    </row>
    <row r="709" spans="1:2" ht="25.5" customHeight="1" x14ac:dyDescent="0.2">
      <c r="A709" s="10">
        <v>435.76814069151396</v>
      </c>
      <c r="B709" s="10">
        <v>44.289281997918835</v>
      </c>
    </row>
    <row r="710" spans="1:2" ht="25.5" customHeight="1" x14ac:dyDescent="0.2">
      <c r="A710" s="10">
        <v>691.18485049833771</v>
      </c>
      <c r="B710" s="10">
        <v>59.377275747508293</v>
      </c>
    </row>
    <row r="711" spans="1:2" ht="25.5" customHeight="1" x14ac:dyDescent="0.2">
      <c r="A711" s="10">
        <v>639.41486175115244</v>
      </c>
      <c r="B711" s="10">
        <v>54.817511520737334</v>
      </c>
    </row>
    <row r="712" spans="1:2" ht="15" customHeight="1" x14ac:dyDescent="0.2">
      <c r="A712" s="6" t="s">
        <v>181</v>
      </c>
      <c r="B712" s="6" t="s">
        <v>181</v>
      </c>
    </row>
    <row r="713" spans="1:2" ht="15" customHeight="1" x14ac:dyDescent="0.2">
      <c r="A713" s="6" t="s">
        <v>181</v>
      </c>
      <c r="B713" s="6" t="s">
        <v>181</v>
      </c>
    </row>
    <row r="714" spans="1:2" ht="15" customHeight="1" x14ac:dyDescent="0.2">
      <c r="A714" s="10">
        <v>4026</v>
      </c>
      <c r="B714" s="10">
        <v>91.3</v>
      </c>
    </row>
    <row r="715" spans="1:2" ht="15" customHeight="1" x14ac:dyDescent="0.2">
      <c r="A715" s="10">
        <v>1323</v>
      </c>
      <c r="B715" s="10">
        <v>32.5</v>
      </c>
    </row>
    <row r="716" spans="1:2" ht="15" customHeight="1" x14ac:dyDescent="0.2">
      <c r="A716" s="10">
        <v>1050</v>
      </c>
      <c r="B716" s="10">
        <v>44.6</v>
      </c>
    </row>
    <row r="717" spans="1:2" ht="15" customHeight="1" x14ac:dyDescent="0.2">
      <c r="A717" s="10">
        <v>598</v>
      </c>
      <c r="B717" s="10">
        <v>11.1</v>
      </c>
    </row>
    <row r="718" spans="1:2" ht="15" customHeight="1" x14ac:dyDescent="0.2">
      <c r="A718" s="10">
        <v>598</v>
      </c>
      <c r="B718" s="10">
        <v>11.1</v>
      </c>
    </row>
    <row r="719" spans="1:2" ht="15" customHeight="1" x14ac:dyDescent="0.2">
      <c r="A719" s="33">
        <v>704</v>
      </c>
      <c r="B719" s="33">
        <v>36.299999999999997</v>
      </c>
    </row>
    <row r="720" spans="1:2" ht="15" customHeight="1" x14ac:dyDescent="0.2">
      <c r="A720" s="33">
        <v>478</v>
      </c>
      <c r="B720" s="33">
        <v>125</v>
      </c>
    </row>
    <row r="721" spans="1:2" ht="15" customHeight="1" x14ac:dyDescent="0.2">
      <c r="A721" s="10">
        <v>623</v>
      </c>
      <c r="B721" s="10">
        <v>12.6</v>
      </c>
    </row>
    <row r="722" spans="1:2" ht="15" customHeight="1" x14ac:dyDescent="0.2">
      <c r="A722" s="33">
        <v>630</v>
      </c>
      <c r="B722" s="10">
        <v>19.2</v>
      </c>
    </row>
    <row r="723" spans="1:2" ht="15" customHeight="1" x14ac:dyDescent="0.2">
      <c r="A723" s="10">
        <v>717</v>
      </c>
      <c r="B723" s="10">
        <v>18.899999999999999</v>
      </c>
    </row>
    <row r="724" spans="1:2" ht="15" customHeight="1" x14ac:dyDescent="0.2">
      <c r="A724" s="10">
        <v>712</v>
      </c>
      <c r="B724" s="10">
        <v>50.3</v>
      </c>
    </row>
    <row r="725" spans="1:2" ht="15" customHeight="1" x14ac:dyDescent="0.2">
      <c r="A725" s="10">
        <v>451</v>
      </c>
      <c r="B725" s="10">
        <v>50</v>
      </c>
    </row>
    <row r="726" spans="1:2" ht="15" customHeight="1" x14ac:dyDescent="0.2">
      <c r="A726" s="10">
        <v>756</v>
      </c>
      <c r="B726" s="10">
        <v>44.4</v>
      </c>
    </row>
    <row r="727" spans="1:2" ht="15" customHeight="1" x14ac:dyDescent="0.2">
      <c r="A727" s="10">
        <v>828</v>
      </c>
      <c r="B727" s="10">
        <v>22.5</v>
      </c>
    </row>
    <row r="728" spans="1:2" ht="15" customHeight="1" x14ac:dyDescent="0.2">
      <c r="A728" s="10">
        <v>675</v>
      </c>
      <c r="B728" s="10">
        <v>30.4</v>
      </c>
    </row>
    <row r="729" spans="1:2" ht="15" customHeight="1" x14ac:dyDescent="0.2">
      <c r="A729" s="10">
        <v>504</v>
      </c>
      <c r="B729" s="10">
        <v>41.1</v>
      </c>
    </row>
    <row r="730" spans="1:2" ht="15" customHeight="1" x14ac:dyDescent="0.2">
      <c r="A730" s="10">
        <v>659</v>
      </c>
      <c r="B730" s="10">
        <v>49</v>
      </c>
    </row>
    <row r="731" spans="1:2" ht="15" customHeight="1" x14ac:dyDescent="0.2">
      <c r="A731" s="10">
        <v>889</v>
      </c>
      <c r="B731" s="10">
        <v>38.9</v>
      </c>
    </row>
    <row r="732" spans="1:2" ht="15" customHeight="1" x14ac:dyDescent="0.2">
      <c r="A732" s="33">
        <v>630</v>
      </c>
      <c r="B732" s="33">
        <v>32.5</v>
      </c>
    </row>
    <row r="733" spans="1:2" ht="15" customHeight="1" x14ac:dyDescent="0.2">
      <c r="A733" s="33">
        <v>610</v>
      </c>
      <c r="B733" s="33">
        <v>25</v>
      </c>
    </row>
    <row r="734" spans="1:2" ht="15" customHeight="1" x14ac:dyDescent="0.2">
      <c r="A734" s="10">
        <v>500</v>
      </c>
      <c r="B734" s="10">
        <v>84.5</v>
      </c>
    </row>
    <row r="735" spans="1:2" ht="15" customHeight="1" x14ac:dyDescent="0.2">
      <c r="A735" s="10">
        <v>595</v>
      </c>
      <c r="B735" s="10">
        <v>28.2</v>
      </c>
    </row>
    <row r="736" spans="1:2" ht="15" customHeight="1" x14ac:dyDescent="0.2">
      <c r="A736" s="10">
        <v>533</v>
      </c>
      <c r="B736" s="10">
        <v>21.6</v>
      </c>
    </row>
    <row r="737" spans="1:2" ht="15" customHeight="1" x14ac:dyDescent="0.2">
      <c r="A737" s="10">
        <v>470</v>
      </c>
      <c r="B737" s="10">
        <v>30.1</v>
      </c>
    </row>
    <row r="738" spans="1:2" ht="15" customHeight="1" x14ac:dyDescent="0.2">
      <c r="A738" s="10">
        <v>612</v>
      </c>
      <c r="B738" s="10">
        <v>30.4</v>
      </c>
    </row>
    <row r="739" spans="1:2" ht="15" customHeight="1" x14ac:dyDescent="0.2">
      <c r="A739" s="33">
        <v>641</v>
      </c>
      <c r="B739" s="33">
        <v>39.9</v>
      </c>
    </row>
    <row r="740" spans="1:2" ht="15" customHeight="1" x14ac:dyDescent="0.2">
      <c r="A740" s="10">
        <v>750</v>
      </c>
      <c r="B740" s="10">
        <v>36</v>
      </c>
    </row>
    <row r="741" spans="1:2" ht="15" customHeight="1" x14ac:dyDescent="0.2">
      <c r="A741" s="10">
        <v>547</v>
      </c>
      <c r="B741" s="10">
        <v>21.3</v>
      </c>
    </row>
    <row r="742" spans="1:2" ht="15" customHeight="1" x14ac:dyDescent="0.2">
      <c r="A742" s="10">
        <v>566</v>
      </c>
      <c r="B742" s="10">
        <v>71</v>
      </c>
    </row>
    <row r="743" spans="1:2" ht="15" customHeight="1" x14ac:dyDescent="0.2">
      <c r="A743" s="10">
        <v>624</v>
      </c>
      <c r="B743" s="10">
        <v>24.4</v>
      </c>
    </row>
    <row r="744" spans="1:2" ht="15" customHeight="1" x14ac:dyDescent="0.2">
      <c r="A744" s="10">
        <v>798</v>
      </c>
      <c r="B744" s="10">
        <v>19.5</v>
      </c>
    </row>
    <row r="745" spans="1:2" ht="15" customHeight="1" x14ac:dyDescent="0.2">
      <c r="A745" s="10">
        <v>653</v>
      </c>
      <c r="B745" s="10">
        <v>17.399999999999999</v>
      </c>
    </row>
    <row r="746" spans="1:2" ht="15" customHeight="1" x14ac:dyDescent="0.2">
      <c r="A746" s="33">
        <v>760</v>
      </c>
      <c r="B746" s="33">
        <v>30.3</v>
      </c>
    </row>
    <row r="747" spans="1:2" ht="15" customHeight="1" x14ac:dyDescent="0.2">
      <c r="A747" s="33">
        <v>398</v>
      </c>
      <c r="B747" s="33">
        <v>40</v>
      </c>
    </row>
    <row r="748" spans="1:2" ht="15" customHeight="1" x14ac:dyDescent="0.2">
      <c r="A748" s="10">
        <v>649</v>
      </c>
      <c r="B748" s="10">
        <v>21.3</v>
      </c>
    </row>
    <row r="749" spans="1:2" ht="15" customHeight="1" x14ac:dyDescent="0.2">
      <c r="A749" s="33">
        <v>649</v>
      </c>
      <c r="B749" s="33">
        <v>167</v>
      </c>
    </row>
    <row r="750" spans="1:2" ht="15" customHeight="1" x14ac:dyDescent="0.2">
      <c r="A750" s="33">
        <v>621</v>
      </c>
      <c r="B750" s="33">
        <v>30.6</v>
      </c>
    </row>
    <row r="751" spans="1:2" ht="15" customHeight="1" x14ac:dyDescent="0.2">
      <c r="A751" s="10">
        <v>744</v>
      </c>
      <c r="B751" s="10">
        <v>79.2</v>
      </c>
    </row>
    <row r="752" spans="1:2" ht="15" customHeight="1" x14ac:dyDescent="0.2">
      <c r="A752" s="10">
        <v>467</v>
      </c>
      <c r="B752" s="10">
        <v>18.100000000000001</v>
      </c>
    </row>
    <row r="753" spans="1:2" ht="15" customHeight="1" x14ac:dyDescent="0.2">
      <c r="A753" s="33">
        <v>666</v>
      </c>
      <c r="B753" s="33">
        <v>31.3</v>
      </c>
    </row>
    <row r="754" spans="1:2" ht="15" customHeight="1" x14ac:dyDescent="0.2">
      <c r="A754" s="10">
        <v>575</v>
      </c>
      <c r="B754" s="10">
        <v>19.100000000000001</v>
      </c>
    </row>
    <row r="755" spans="1:2" ht="15" customHeight="1" x14ac:dyDescent="0.2">
      <c r="A755" s="10">
        <v>614</v>
      </c>
      <c r="B755" s="10">
        <v>22.7</v>
      </c>
    </row>
    <row r="756" spans="1:2" ht="15" customHeight="1" x14ac:dyDescent="0.2">
      <c r="A756" s="33">
        <v>370</v>
      </c>
      <c r="B756" s="33">
        <v>65.3</v>
      </c>
    </row>
    <row r="757" spans="1:2" ht="15" customHeight="1" x14ac:dyDescent="0.2">
      <c r="A757" s="33">
        <v>756</v>
      </c>
      <c r="B757" s="33">
        <v>14.7</v>
      </c>
    </row>
    <row r="758" spans="1:2" ht="15" customHeight="1" x14ac:dyDescent="0.2">
      <c r="A758" s="10">
        <v>510</v>
      </c>
      <c r="B758" s="10">
        <v>13.9</v>
      </c>
    </row>
    <row r="759" spans="1:2" ht="15" customHeight="1" x14ac:dyDescent="0.2">
      <c r="A759" s="10">
        <v>659</v>
      </c>
      <c r="B759" s="10">
        <v>59</v>
      </c>
    </row>
    <row r="760" spans="1:2" ht="15" customHeight="1" x14ac:dyDescent="0.2">
      <c r="A760" s="10">
        <v>818</v>
      </c>
      <c r="B760" s="10">
        <v>55</v>
      </c>
    </row>
    <row r="761" spans="1:2" ht="15" customHeight="1" x14ac:dyDescent="0.2">
      <c r="A761" s="10">
        <v>408</v>
      </c>
      <c r="B761" s="10">
        <v>16.399999999999999</v>
      </c>
    </row>
    <row r="762" spans="1:2" ht="15" customHeight="1" x14ac:dyDescent="0.2">
      <c r="A762" s="10">
        <v>488</v>
      </c>
      <c r="B762" s="10">
        <v>17.5</v>
      </c>
    </row>
    <row r="763" spans="1:2" ht="15" customHeight="1" x14ac:dyDescent="0.2">
      <c r="A763" s="10">
        <v>568</v>
      </c>
      <c r="B763" s="10">
        <v>37.299999999999997</v>
      </c>
    </row>
    <row r="764" spans="1:2" ht="15" customHeight="1" x14ac:dyDescent="0.2">
      <c r="A764" s="33">
        <v>406</v>
      </c>
      <c r="B764" s="33">
        <v>76</v>
      </c>
    </row>
    <row r="765" spans="1:2" ht="15" customHeight="1" x14ac:dyDescent="0.2">
      <c r="A765" s="10">
        <v>754</v>
      </c>
      <c r="B765" s="10">
        <v>82.4</v>
      </c>
    </row>
    <row r="766" spans="1:2" ht="15" customHeight="1" x14ac:dyDescent="0.2">
      <c r="A766" s="10">
        <v>480</v>
      </c>
      <c r="B766" s="10">
        <v>21.6</v>
      </c>
    </row>
    <row r="767" spans="1:2" ht="15" customHeight="1" x14ac:dyDescent="0.2">
      <c r="A767" s="10">
        <v>615</v>
      </c>
      <c r="B767" s="10">
        <v>35.799999999999997</v>
      </c>
    </row>
    <row r="768" spans="1:2" ht="15" customHeight="1" x14ac:dyDescent="0.2">
      <c r="A768" s="33">
        <v>998</v>
      </c>
      <c r="B768" s="10">
        <v>24.7</v>
      </c>
    </row>
    <row r="769" spans="1:2" ht="15" customHeight="1" x14ac:dyDescent="0.2">
      <c r="A769" s="10">
        <v>403</v>
      </c>
      <c r="B769" s="10">
        <v>168</v>
      </c>
    </row>
    <row r="770" spans="1:2" ht="15" customHeight="1" x14ac:dyDescent="0.2">
      <c r="A770" s="33">
        <v>540</v>
      </c>
      <c r="B770" s="33">
        <v>298</v>
      </c>
    </row>
    <row r="771" spans="1:2" ht="15" customHeight="1" x14ac:dyDescent="0.2">
      <c r="A771" s="33">
        <v>544</v>
      </c>
      <c r="B771" s="33">
        <v>32.200000000000003</v>
      </c>
    </row>
    <row r="772" spans="1:2" ht="15" customHeight="1" x14ac:dyDescent="0.2">
      <c r="A772" s="10">
        <v>321</v>
      </c>
      <c r="B772" s="6" t="s">
        <v>181</v>
      </c>
    </row>
    <row r="773" spans="1:2" ht="15" customHeight="1" x14ac:dyDescent="0.2">
      <c r="A773" s="10">
        <v>321</v>
      </c>
      <c r="B773" s="6" t="s">
        <v>181</v>
      </c>
    </row>
    <row r="774" spans="1:2" ht="15" customHeight="1" x14ac:dyDescent="0.2">
      <c r="A774" s="10">
        <v>497</v>
      </c>
      <c r="B774" s="10">
        <v>40.9</v>
      </c>
    </row>
    <row r="775" spans="1:2" ht="15" customHeight="1" x14ac:dyDescent="0.2">
      <c r="A775" s="10">
        <v>456</v>
      </c>
      <c r="B775" s="10">
        <v>14.6</v>
      </c>
    </row>
    <row r="776" spans="1:2" ht="15" customHeight="1" x14ac:dyDescent="0.2">
      <c r="A776" s="10">
        <v>423</v>
      </c>
      <c r="B776" s="10">
        <v>16</v>
      </c>
    </row>
    <row r="777" spans="1:2" ht="15" customHeight="1" x14ac:dyDescent="0.2">
      <c r="A777" s="10">
        <v>406</v>
      </c>
      <c r="B777" s="10">
        <v>22.8</v>
      </c>
    </row>
    <row r="778" spans="1:2" ht="15" customHeight="1" x14ac:dyDescent="0.2">
      <c r="A778" s="33">
        <v>548</v>
      </c>
      <c r="B778" s="33">
        <v>21.3</v>
      </c>
    </row>
    <row r="779" spans="1:2" ht="15" customHeight="1" x14ac:dyDescent="0.2">
      <c r="A779" s="10">
        <v>707</v>
      </c>
      <c r="B779" s="10">
        <v>55.5</v>
      </c>
    </row>
    <row r="780" spans="1:2" ht="15" customHeight="1" x14ac:dyDescent="0.2">
      <c r="A780" s="10">
        <v>557</v>
      </c>
      <c r="B780" s="10">
        <v>13.6</v>
      </c>
    </row>
    <row r="781" spans="1:2" ht="15" customHeight="1" x14ac:dyDescent="0.2">
      <c r="A781" s="10">
        <v>533</v>
      </c>
      <c r="B781" s="10">
        <v>13.1</v>
      </c>
    </row>
    <row r="782" spans="1:2" ht="15" customHeight="1" x14ac:dyDescent="0.2">
      <c r="A782" s="10">
        <v>407</v>
      </c>
      <c r="B782" s="10">
        <v>12.3</v>
      </c>
    </row>
    <row r="783" spans="1:2" ht="15" customHeight="1" x14ac:dyDescent="0.2">
      <c r="A783" s="10">
        <v>491</v>
      </c>
      <c r="B783" s="10">
        <v>52</v>
      </c>
    </row>
    <row r="784" spans="1:2" ht="15" customHeight="1" x14ac:dyDescent="0.2">
      <c r="A784" s="11">
        <v>475</v>
      </c>
      <c r="B784" s="10">
        <v>275</v>
      </c>
    </row>
    <row r="785" spans="1:2" ht="15" customHeight="1" x14ac:dyDescent="0.2">
      <c r="A785" s="6" t="s">
        <v>181</v>
      </c>
      <c r="B785" s="10">
        <v>13.6</v>
      </c>
    </row>
    <row r="786" spans="1:2" ht="15" customHeight="1" x14ac:dyDescent="0.2">
      <c r="A786" s="10">
        <v>371</v>
      </c>
      <c r="B786" s="6" t="s">
        <v>181</v>
      </c>
    </row>
    <row r="787" spans="1:2" ht="15" customHeight="1" x14ac:dyDescent="0.2">
      <c r="A787" s="10">
        <v>501</v>
      </c>
      <c r="B787" s="10">
        <v>23.6</v>
      </c>
    </row>
    <row r="788" spans="1:2" ht="15" customHeight="1" x14ac:dyDescent="0.2">
      <c r="A788" s="10">
        <v>845</v>
      </c>
      <c r="B788" s="10">
        <v>148</v>
      </c>
    </row>
    <row r="789" spans="1:2" ht="15" customHeight="1" x14ac:dyDescent="0.2">
      <c r="A789" s="33">
        <v>489</v>
      </c>
      <c r="B789" s="33">
        <v>27.3</v>
      </c>
    </row>
    <row r="790" spans="1:2" ht="15" customHeight="1" x14ac:dyDescent="0.2">
      <c r="A790" s="10">
        <v>604</v>
      </c>
      <c r="B790" s="10">
        <v>45.1</v>
      </c>
    </row>
    <row r="791" spans="1:2" ht="15" customHeight="1" x14ac:dyDescent="0.2">
      <c r="A791" s="33">
        <v>399</v>
      </c>
      <c r="B791" s="10">
        <v>250</v>
      </c>
    </row>
    <row r="792" spans="1:2" ht="15" customHeight="1" x14ac:dyDescent="0.2">
      <c r="A792" s="33">
        <v>331</v>
      </c>
      <c r="B792" s="10">
        <v>12.7</v>
      </c>
    </row>
    <row r="793" spans="1:2" ht="15" customHeight="1" x14ac:dyDescent="0.2">
      <c r="A793" s="10">
        <v>624</v>
      </c>
      <c r="B793" s="10">
        <v>30</v>
      </c>
    </row>
    <row r="794" spans="1:2" ht="15" customHeight="1" x14ac:dyDescent="0.2">
      <c r="A794" s="10">
        <v>429</v>
      </c>
      <c r="B794" s="10">
        <v>16.2</v>
      </c>
    </row>
    <row r="795" spans="1:2" ht="15" customHeight="1" x14ac:dyDescent="0.2">
      <c r="A795" s="33">
        <v>374</v>
      </c>
      <c r="B795" s="33">
        <v>70</v>
      </c>
    </row>
    <row r="796" spans="1:2" ht="15" customHeight="1" x14ac:dyDescent="0.2">
      <c r="A796" s="10">
        <v>283</v>
      </c>
      <c r="B796" s="10">
        <v>11.4</v>
      </c>
    </row>
    <row r="797" spans="1:2" ht="15" customHeight="1" x14ac:dyDescent="0.2">
      <c r="A797" s="10">
        <v>383</v>
      </c>
      <c r="B797" s="6" t="s">
        <v>181</v>
      </c>
    </row>
    <row r="798" spans="1:2" ht="15" customHeight="1" x14ac:dyDescent="0.2">
      <c r="A798" s="10">
        <v>373</v>
      </c>
      <c r="B798" s="10">
        <v>21.1</v>
      </c>
    </row>
    <row r="799" spans="1:2" ht="15" customHeight="1" x14ac:dyDescent="0.2">
      <c r="A799" s="10">
        <v>410</v>
      </c>
      <c r="B799" s="10">
        <v>31</v>
      </c>
    </row>
    <row r="800" spans="1:2" ht="15" customHeight="1" x14ac:dyDescent="0.2">
      <c r="A800" s="10">
        <v>555</v>
      </c>
      <c r="B800" s="10">
        <v>81.7</v>
      </c>
    </row>
    <row r="801" spans="1:2" ht="15" customHeight="1" x14ac:dyDescent="0.2">
      <c r="A801" s="33">
        <v>361</v>
      </c>
      <c r="B801" s="33">
        <v>52.8</v>
      </c>
    </row>
    <row r="802" spans="1:2" ht="15" customHeight="1" x14ac:dyDescent="0.2">
      <c r="A802" s="33">
        <v>458</v>
      </c>
      <c r="B802" s="33">
        <v>71.3</v>
      </c>
    </row>
    <row r="803" spans="1:2" ht="15" customHeight="1" x14ac:dyDescent="0.2">
      <c r="A803" s="33">
        <v>522</v>
      </c>
      <c r="B803" s="33">
        <v>26.7</v>
      </c>
    </row>
    <row r="804" spans="1:2" ht="15" customHeight="1" x14ac:dyDescent="0.2">
      <c r="A804" s="10">
        <v>554</v>
      </c>
      <c r="B804" s="10">
        <v>36</v>
      </c>
    </row>
    <row r="805" spans="1:2" ht="15" customHeight="1" x14ac:dyDescent="0.2">
      <c r="A805" s="10">
        <v>601</v>
      </c>
      <c r="B805" s="10">
        <v>30.9</v>
      </c>
    </row>
    <row r="806" spans="1:2" ht="15" customHeight="1" x14ac:dyDescent="0.2">
      <c r="A806" s="10">
        <v>617</v>
      </c>
      <c r="B806" s="10">
        <v>51.8</v>
      </c>
    </row>
    <row r="807" spans="1:2" ht="15" customHeight="1" x14ac:dyDescent="0.2">
      <c r="A807" s="10">
        <v>531</v>
      </c>
      <c r="B807" s="10">
        <v>28.5</v>
      </c>
    </row>
    <row r="808" spans="1:2" ht="15" customHeight="1" x14ac:dyDescent="0.2">
      <c r="A808" s="33">
        <v>312</v>
      </c>
      <c r="B808" s="33">
        <v>180</v>
      </c>
    </row>
    <row r="809" spans="1:2" ht="15" customHeight="1" x14ac:dyDescent="0.2">
      <c r="A809" s="10">
        <v>531</v>
      </c>
      <c r="B809" s="10">
        <v>79.400000000000006</v>
      </c>
    </row>
    <row r="810" spans="1:2" ht="15" customHeight="1" x14ac:dyDescent="0.2">
      <c r="A810" s="33">
        <v>444</v>
      </c>
      <c r="B810" s="33">
        <v>103</v>
      </c>
    </row>
    <row r="811" spans="1:2" ht="15" customHeight="1" x14ac:dyDescent="0.2">
      <c r="A811" s="33">
        <v>299</v>
      </c>
      <c r="B811" s="33">
        <v>59.5</v>
      </c>
    </row>
    <row r="812" spans="1:2" ht="15" customHeight="1" x14ac:dyDescent="0.2">
      <c r="A812" s="33">
        <v>395</v>
      </c>
      <c r="B812" s="33">
        <v>30</v>
      </c>
    </row>
    <row r="813" spans="1:2" ht="15" customHeight="1" x14ac:dyDescent="0.2">
      <c r="A813" s="10">
        <v>163</v>
      </c>
      <c r="B813" s="10">
        <v>30</v>
      </c>
    </row>
    <row r="814" spans="1:2" ht="15" customHeight="1" x14ac:dyDescent="0.2">
      <c r="A814" s="33">
        <v>304</v>
      </c>
      <c r="B814" s="33">
        <v>38.6</v>
      </c>
    </row>
    <row r="815" spans="1:2" ht="15" customHeight="1" x14ac:dyDescent="0.2">
      <c r="A815" s="10">
        <v>604</v>
      </c>
      <c r="B815" s="10">
        <v>30.8</v>
      </c>
    </row>
    <row r="816" spans="1:2" ht="15.75" customHeight="1" x14ac:dyDescent="0.2">
      <c r="A816" s="10">
        <v>825</v>
      </c>
      <c r="B816" s="10">
        <v>82.6</v>
      </c>
    </row>
    <row r="817" spans="1:2" ht="15" customHeight="1" x14ac:dyDescent="0.2">
      <c r="A817" s="10">
        <v>304</v>
      </c>
      <c r="B817" s="10">
        <v>12.3</v>
      </c>
    </row>
    <row r="818" spans="1:2" ht="15" customHeight="1" x14ac:dyDescent="0.2">
      <c r="A818" s="10">
        <v>449</v>
      </c>
      <c r="B818" s="10">
        <v>34.1</v>
      </c>
    </row>
    <row r="819" spans="1:2" ht="15" customHeight="1" x14ac:dyDescent="0.2">
      <c r="A819" s="33">
        <v>379</v>
      </c>
      <c r="B819" s="33">
        <v>32.1</v>
      </c>
    </row>
    <row r="820" spans="1:2" ht="15" customHeight="1" x14ac:dyDescent="0.2">
      <c r="A820" s="10">
        <v>449</v>
      </c>
      <c r="B820" s="10">
        <v>26.2</v>
      </c>
    </row>
    <row r="821" spans="1:2" ht="15" customHeight="1" x14ac:dyDescent="0.2">
      <c r="A821" s="33">
        <v>310</v>
      </c>
      <c r="B821" s="33">
        <v>89.7</v>
      </c>
    </row>
    <row r="822" spans="1:2" ht="15" customHeight="1" x14ac:dyDescent="0.2">
      <c r="A822" s="33">
        <v>230</v>
      </c>
      <c r="B822" s="10">
        <v>27.3</v>
      </c>
    </row>
    <row r="823" spans="1:2" ht="15" customHeight="1" x14ac:dyDescent="0.2">
      <c r="A823" s="10">
        <v>190</v>
      </c>
      <c r="B823" s="10">
        <v>17</v>
      </c>
    </row>
    <row r="824" spans="1:2" ht="15" customHeight="1" x14ac:dyDescent="0.2">
      <c r="A824" s="10">
        <v>190</v>
      </c>
      <c r="B824" s="10">
        <v>17</v>
      </c>
    </row>
    <row r="825" spans="1:2" ht="15" customHeight="1" x14ac:dyDescent="0.2">
      <c r="A825" s="33">
        <v>357</v>
      </c>
      <c r="B825" s="33">
        <v>216</v>
      </c>
    </row>
    <row r="826" spans="1:2" ht="15" customHeight="1" x14ac:dyDescent="0.2">
      <c r="A826" s="10">
        <v>266</v>
      </c>
      <c r="B826" s="10">
        <v>22.7</v>
      </c>
    </row>
    <row r="827" spans="1:2" ht="15" customHeight="1" x14ac:dyDescent="0.2">
      <c r="A827" s="10">
        <v>266</v>
      </c>
      <c r="B827" s="10">
        <v>22.7</v>
      </c>
    </row>
    <row r="828" spans="1:2" ht="15" customHeight="1" x14ac:dyDescent="0.2">
      <c r="A828" s="33">
        <v>299</v>
      </c>
      <c r="B828" s="33">
        <v>68.2</v>
      </c>
    </row>
    <row r="829" spans="1:2" ht="15" customHeight="1" x14ac:dyDescent="0.2">
      <c r="A829" s="10">
        <v>536.29999999999995</v>
      </c>
      <c r="B829" s="10">
        <v>30.7</v>
      </c>
    </row>
    <row r="830" spans="1:2" ht="15" customHeight="1" x14ac:dyDescent="0.2">
      <c r="A830" s="33">
        <v>213</v>
      </c>
      <c r="B830" s="10">
        <v>11.2</v>
      </c>
    </row>
    <row r="831" spans="1:2" ht="15" customHeight="1" x14ac:dyDescent="0.2">
      <c r="A831" s="33">
        <v>278</v>
      </c>
      <c r="B831" s="33">
        <v>77.2</v>
      </c>
    </row>
    <row r="832" spans="1:2" ht="15" customHeight="1" x14ac:dyDescent="0.2">
      <c r="A832" s="33">
        <v>366</v>
      </c>
      <c r="B832" s="33">
        <v>29.1</v>
      </c>
    </row>
    <row r="833" spans="1:2" s="3" customFormat="1" ht="15" customHeight="1" x14ac:dyDescent="0.2">
      <c r="A833" s="10">
        <v>478</v>
      </c>
      <c r="B833" s="10">
        <v>37</v>
      </c>
    </row>
    <row r="834" spans="1:2" ht="15" customHeight="1" x14ac:dyDescent="0.2">
      <c r="A834" s="10">
        <v>349</v>
      </c>
      <c r="B834" s="10">
        <v>26</v>
      </c>
    </row>
    <row r="835" spans="1:2" ht="15" customHeight="1" x14ac:dyDescent="0.2">
      <c r="A835" s="10">
        <v>349</v>
      </c>
      <c r="B835" s="10">
        <v>26</v>
      </c>
    </row>
    <row r="836" spans="1:2" ht="15" customHeight="1" x14ac:dyDescent="0.2">
      <c r="A836" s="33">
        <v>229</v>
      </c>
      <c r="B836" s="10">
        <v>16.5</v>
      </c>
    </row>
    <row r="837" spans="1:2" ht="15" customHeight="1" x14ac:dyDescent="0.2">
      <c r="A837" s="10">
        <v>805</v>
      </c>
      <c r="B837" s="10">
        <v>22.5</v>
      </c>
    </row>
    <row r="838" spans="1:2" ht="15" customHeight="1" x14ac:dyDescent="0.2">
      <c r="A838" s="10">
        <v>470</v>
      </c>
      <c r="B838" s="10">
        <v>99</v>
      </c>
    </row>
    <row r="839" spans="1:2" ht="15" customHeight="1" x14ac:dyDescent="0.2">
      <c r="A839" s="10">
        <v>126</v>
      </c>
      <c r="B839" s="10">
        <v>41</v>
      </c>
    </row>
    <row r="840" spans="1:2" ht="15" customHeight="1" x14ac:dyDescent="0.2">
      <c r="A840" s="10">
        <v>126</v>
      </c>
      <c r="B840" s="10">
        <v>52</v>
      </c>
    </row>
    <row r="841" spans="1:2" ht="15" customHeight="1" x14ac:dyDescent="0.2">
      <c r="A841" s="33">
        <v>216</v>
      </c>
      <c r="B841" s="33">
        <v>57.8</v>
      </c>
    </row>
    <row r="842" spans="1:2" ht="15" customHeight="1" x14ac:dyDescent="0.2">
      <c r="A842" s="10">
        <v>236</v>
      </c>
      <c r="B842" s="10">
        <v>36.200000000000003</v>
      </c>
    </row>
    <row r="843" spans="1:2" ht="15" customHeight="1" x14ac:dyDescent="0.2">
      <c r="A843" s="33">
        <v>283</v>
      </c>
      <c r="B843" s="33">
        <v>33</v>
      </c>
    </row>
    <row r="844" spans="1:2" ht="15" customHeight="1" x14ac:dyDescent="0.2">
      <c r="A844" s="33">
        <v>199</v>
      </c>
      <c r="B844" s="10">
        <v>47.8</v>
      </c>
    </row>
    <row r="845" spans="1:2" ht="15" customHeight="1" x14ac:dyDescent="0.2">
      <c r="A845" s="33">
        <v>244</v>
      </c>
      <c r="B845" s="33">
        <v>85.1</v>
      </c>
    </row>
    <row r="846" spans="1:2" ht="15" customHeight="1" x14ac:dyDescent="0.2">
      <c r="A846" s="10">
        <v>200</v>
      </c>
      <c r="B846" s="10">
        <v>15.8</v>
      </c>
    </row>
    <row r="847" spans="1:2" ht="15" customHeight="1" x14ac:dyDescent="0.2">
      <c r="A847" s="33">
        <v>394</v>
      </c>
      <c r="B847" s="33">
        <v>31.1</v>
      </c>
    </row>
    <row r="848" spans="1:2" ht="15" customHeight="1" x14ac:dyDescent="0.2">
      <c r="A848" s="10">
        <v>222</v>
      </c>
      <c r="B848" s="6" t="s">
        <v>181</v>
      </c>
    </row>
    <row r="849" spans="1:2" ht="15" customHeight="1" x14ac:dyDescent="0.2">
      <c r="A849" s="33">
        <v>288</v>
      </c>
      <c r="B849" s="33">
        <v>20.399999999999999</v>
      </c>
    </row>
    <row r="850" spans="1:2" ht="15" customHeight="1" x14ac:dyDescent="0.2">
      <c r="A850" s="33">
        <v>250</v>
      </c>
      <c r="B850" s="33">
        <v>43.6</v>
      </c>
    </row>
    <row r="851" spans="1:2" ht="15" customHeight="1" x14ac:dyDescent="0.2">
      <c r="A851" s="10">
        <v>470</v>
      </c>
      <c r="B851" s="10">
        <v>99</v>
      </c>
    </row>
    <row r="852" spans="1:2" ht="15" customHeight="1" x14ac:dyDescent="0.2">
      <c r="A852" s="33">
        <v>178</v>
      </c>
      <c r="B852" s="10">
        <v>33.1</v>
      </c>
    </row>
    <row r="853" spans="1:2" ht="15" customHeight="1" x14ac:dyDescent="0.2">
      <c r="A853" s="10">
        <v>806</v>
      </c>
      <c r="B853" s="10">
        <v>109</v>
      </c>
    </row>
    <row r="854" spans="1:2" ht="15" customHeight="1" x14ac:dyDescent="0.2">
      <c r="A854" s="33">
        <v>272</v>
      </c>
      <c r="B854" s="33">
        <v>11.3</v>
      </c>
    </row>
    <row r="855" spans="1:2" ht="15" customHeight="1" x14ac:dyDescent="0.2">
      <c r="A855" s="10">
        <v>385</v>
      </c>
      <c r="B855" s="6" t="s">
        <v>181</v>
      </c>
    </row>
    <row r="856" spans="1:2" ht="15" customHeight="1" x14ac:dyDescent="0.2">
      <c r="A856" s="10">
        <v>385</v>
      </c>
      <c r="B856" s="6" t="s">
        <v>181</v>
      </c>
    </row>
    <row r="857" spans="1:2" ht="15" customHeight="1" x14ac:dyDescent="0.2">
      <c r="A857" s="33">
        <v>205</v>
      </c>
      <c r="B857" s="10">
        <v>31.6</v>
      </c>
    </row>
    <row r="858" spans="1:2" ht="15" customHeight="1" x14ac:dyDescent="0.2">
      <c r="A858" s="33">
        <v>199</v>
      </c>
      <c r="B858" s="10">
        <v>117</v>
      </c>
    </row>
    <row r="859" spans="1:2" ht="15" customHeight="1" x14ac:dyDescent="0.2">
      <c r="A859" s="10">
        <v>251</v>
      </c>
      <c r="B859" s="6" t="s">
        <v>181</v>
      </c>
    </row>
    <row r="860" spans="1:2" ht="15" customHeight="1" x14ac:dyDescent="0.2">
      <c r="A860" s="33">
        <v>125</v>
      </c>
      <c r="B860" s="33">
        <v>445</v>
      </c>
    </row>
    <row r="861" spans="1:2" ht="15" customHeight="1" x14ac:dyDescent="0.2">
      <c r="A861" s="33">
        <v>125</v>
      </c>
      <c r="B861" s="33">
        <v>445</v>
      </c>
    </row>
    <row r="862" spans="1:2" ht="15" customHeight="1" x14ac:dyDescent="0.2">
      <c r="A862" s="10">
        <v>295</v>
      </c>
      <c r="B862" s="6" t="s">
        <v>181</v>
      </c>
    </row>
    <row r="863" spans="1:2" ht="15" customHeight="1" x14ac:dyDescent="0.2">
      <c r="A863" s="33">
        <v>244</v>
      </c>
      <c r="B863" s="10">
        <v>21.6</v>
      </c>
    </row>
    <row r="864" spans="1:2" ht="15" customHeight="1" x14ac:dyDescent="0.2">
      <c r="A864" s="10">
        <v>296</v>
      </c>
      <c r="B864" s="10">
        <v>52</v>
      </c>
    </row>
    <row r="865" spans="1:2" ht="15" customHeight="1" x14ac:dyDescent="0.2">
      <c r="A865" s="10">
        <v>106</v>
      </c>
      <c r="B865" s="10">
        <v>44</v>
      </c>
    </row>
    <row r="866" spans="1:2" ht="15" customHeight="1" x14ac:dyDescent="0.2">
      <c r="A866" s="10">
        <v>258</v>
      </c>
      <c r="B866" s="6" t="s">
        <v>181</v>
      </c>
    </row>
    <row r="867" spans="1:2" ht="15" customHeight="1" x14ac:dyDescent="0.2">
      <c r="A867" s="10">
        <v>386</v>
      </c>
      <c r="B867" s="10">
        <v>63</v>
      </c>
    </row>
    <row r="868" spans="1:2" ht="15" customHeight="1" x14ac:dyDescent="0.2">
      <c r="A868" s="10">
        <v>310</v>
      </c>
      <c r="B868" s="6" t="s">
        <v>181</v>
      </c>
    </row>
    <row r="869" spans="1:2" ht="15" customHeight="1" x14ac:dyDescent="0.2">
      <c r="A869" s="10">
        <v>125</v>
      </c>
      <c r="B869" s="10">
        <v>12.4</v>
      </c>
    </row>
    <row r="870" spans="1:2" ht="15" customHeight="1" x14ac:dyDescent="0.2">
      <c r="A870" s="10">
        <v>125</v>
      </c>
      <c r="B870" s="10">
        <v>12.4</v>
      </c>
    </row>
    <row r="871" spans="1:2" ht="15" customHeight="1" x14ac:dyDescent="0.2">
      <c r="A871" s="33">
        <v>116</v>
      </c>
      <c r="B871" s="10">
        <v>37</v>
      </c>
    </row>
    <row r="872" spans="1:2" ht="15" customHeight="1" x14ac:dyDescent="0.2">
      <c r="A872" s="33">
        <v>175</v>
      </c>
      <c r="B872" s="33">
        <v>279</v>
      </c>
    </row>
    <row r="873" spans="1:2" ht="15" customHeight="1" x14ac:dyDescent="0.2">
      <c r="A873" s="10">
        <v>555</v>
      </c>
      <c r="B873" s="10">
        <v>67.5</v>
      </c>
    </row>
    <row r="874" spans="1:2" ht="15" customHeight="1" x14ac:dyDescent="0.2">
      <c r="A874" s="10">
        <v>808</v>
      </c>
      <c r="B874" s="10">
        <v>75.3</v>
      </c>
    </row>
    <row r="875" spans="1:2" ht="15" customHeight="1" x14ac:dyDescent="0.2">
      <c r="A875" s="10">
        <v>409</v>
      </c>
      <c r="B875" s="10">
        <v>36.6</v>
      </c>
    </row>
    <row r="876" spans="1:2" ht="15" customHeight="1" x14ac:dyDescent="0.2">
      <c r="A876" s="10">
        <v>343</v>
      </c>
      <c r="B876" s="6" t="s">
        <v>181</v>
      </c>
    </row>
    <row r="877" spans="1:2" ht="15" customHeight="1" x14ac:dyDescent="0.2">
      <c r="A877" s="10">
        <v>87</v>
      </c>
      <c r="B877" s="10">
        <v>30</v>
      </c>
    </row>
    <row r="878" spans="1:2" ht="15" customHeight="1" x14ac:dyDescent="0.2">
      <c r="A878" s="33">
        <v>99.5</v>
      </c>
      <c r="B878" s="10">
        <v>33.4</v>
      </c>
    </row>
    <row r="879" spans="1:2" ht="15" customHeight="1" x14ac:dyDescent="0.2">
      <c r="A879" s="10">
        <v>288</v>
      </c>
      <c r="B879" s="6" t="s">
        <v>181</v>
      </c>
    </row>
    <row r="880" spans="1:2" ht="15" customHeight="1" x14ac:dyDescent="0.2">
      <c r="A880" s="10">
        <v>221</v>
      </c>
      <c r="B880" s="10">
        <v>45</v>
      </c>
    </row>
    <row r="881" spans="1:2" ht="15" customHeight="1" x14ac:dyDescent="0.2">
      <c r="A881" s="10">
        <v>510</v>
      </c>
      <c r="B881" s="10">
        <v>44</v>
      </c>
    </row>
    <row r="882" spans="1:2" ht="15" customHeight="1" x14ac:dyDescent="0.2">
      <c r="A882" s="33">
        <v>173</v>
      </c>
      <c r="B882" s="10">
        <v>12.5</v>
      </c>
    </row>
    <row r="883" spans="1:2" ht="15" customHeight="1" x14ac:dyDescent="0.2">
      <c r="A883" s="10">
        <v>306</v>
      </c>
      <c r="B883" s="10">
        <v>39.799999999999997</v>
      </c>
    </row>
    <row r="884" spans="1:2" ht="15" customHeight="1" x14ac:dyDescent="0.2">
      <c r="A884" s="33">
        <v>104</v>
      </c>
      <c r="B884" s="10">
        <v>16.899999999999999</v>
      </c>
    </row>
    <row r="885" spans="1:2" ht="15" customHeight="1" x14ac:dyDescent="0.2">
      <c r="A885" s="33">
        <v>277</v>
      </c>
      <c r="B885" s="10">
        <v>20.399999999999999</v>
      </c>
    </row>
    <row r="886" spans="1:2" ht="15" customHeight="1" x14ac:dyDescent="0.2">
      <c r="A886" s="33">
        <v>144</v>
      </c>
      <c r="B886" s="10">
        <v>84.5</v>
      </c>
    </row>
    <row r="887" spans="1:2" ht="15" customHeight="1" x14ac:dyDescent="0.2">
      <c r="A887" s="10">
        <v>364</v>
      </c>
      <c r="B887" s="10">
        <v>63</v>
      </c>
    </row>
    <row r="888" spans="1:2" ht="15" customHeight="1" x14ac:dyDescent="0.2">
      <c r="A888" s="10">
        <v>198</v>
      </c>
      <c r="B888" s="10">
        <v>30</v>
      </c>
    </row>
    <row r="889" spans="1:2" ht="15" customHeight="1" x14ac:dyDescent="0.2">
      <c r="A889" s="33">
        <v>150</v>
      </c>
      <c r="B889" s="10">
        <v>90.1</v>
      </c>
    </row>
    <row r="890" spans="1:2" ht="15" customHeight="1" x14ac:dyDescent="0.2">
      <c r="A890" s="33">
        <v>149</v>
      </c>
      <c r="B890" s="10">
        <v>41.9</v>
      </c>
    </row>
    <row r="891" spans="1:2" ht="15" customHeight="1" x14ac:dyDescent="0.2">
      <c r="A891" s="10">
        <v>298</v>
      </c>
      <c r="B891" s="10">
        <v>17.399999999999999</v>
      </c>
    </row>
    <row r="892" spans="1:2" ht="15" customHeight="1" x14ac:dyDescent="0.2">
      <c r="A892" s="10">
        <v>303</v>
      </c>
      <c r="B892" s="6" t="s">
        <v>181</v>
      </c>
    </row>
    <row r="893" spans="1:2" ht="15" customHeight="1" x14ac:dyDescent="0.2">
      <c r="A893" s="10">
        <v>93</v>
      </c>
      <c r="B893" s="10">
        <v>30</v>
      </c>
    </row>
    <row r="894" spans="1:2" ht="15" customHeight="1" x14ac:dyDescent="0.2">
      <c r="A894" s="10">
        <v>283</v>
      </c>
      <c r="B894" s="10">
        <v>21.1</v>
      </c>
    </row>
    <row r="895" spans="1:2" ht="15" customHeight="1" x14ac:dyDescent="0.2">
      <c r="A895" s="10">
        <v>896</v>
      </c>
      <c r="B895" s="10">
        <v>304</v>
      </c>
    </row>
    <row r="896" spans="1:2" ht="15" customHeight="1" x14ac:dyDescent="0.2">
      <c r="A896" s="33">
        <v>92</v>
      </c>
      <c r="B896" s="10">
        <v>58.9</v>
      </c>
    </row>
    <row r="897" spans="1:2" ht="15" customHeight="1" x14ac:dyDescent="0.2">
      <c r="A897" s="33">
        <v>72.900000000000006</v>
      </c>
      <c r="B897" s="10">
        <v>222</v>
      </c>
    </row>
    <row r="898" spans="1:2" ht="12.75" customHeight="1" x14ac:dyDescent="0.2">
      <c r="A898" s="10">
        <v>430</v>
      </c>
      <c r="B898" s="10">
        <v>36</v>
      </c>
    </row>
    <row r="899" spans="1:2" ht="15" customHeight="1" x14ac:dyDescent="0.2">
      <c r="A899" s="6" t="s">
        <v>181</v>
      </c>
      <c r="B899" s="6" t="s">
        <v>181</v>
      </c>
    </row>
    <row r="900" spans="1:2" ht="15" customHeight="1" x14ac:dyDescent="0.2">
      <c r="A900" s="10">
        <v>2172</v>
      </c>
      <c r="B900" s="10">
        <v>22.8</v>
      </c>
    </row>
    <row r="901" spans="1:2" ht="15" customHeight="1" x14ac:dyDescent="0.2">
      <c r="A901" s="10">
        <v>1031</v>
      </c>
      <c r="B901" s="10">
        <v>54</v>
      </c>
    </row>
    <row r="902" spans="1:2" ht="15" customHeight="1" x14ac:dyDescent="0.2">
      <c r="A902" s="10">
        <v>1016</v>
      </c>
      <c r="B902" s="10">
        <v>32</v>
      </c>
    </row>
    <row r="903" spans="1:2" ht="15" customHeight="1" x14ac:dyDescent="0.2">
      <c r="A903" s="10">
        <v>1124</v>
      </c>
      <c r="B903" s="10">
        <v>26.8</v>
      </c>
    </row>
    <row r="904" spans="1:2" ht="15" customHeight="1" x14ac:dyDescent="0.2">
      <c r="A904" s="10">
        <v>1081</v>
      </c>
      <c r="B904" s="10">
        <v>61</v>
      </c>
    </row>
    <row r="905" spans="1:2" ht="15" customHeight="1" x14ac:dyDescent="0.2">
      <c r="A905" s="10">
        <v>1186</v>
      </c>
      <c r="B905" s="10">
        <v>25.3</v>
      </c>
    </row>
    <row r="906" spans="1:2" ht="15" customHeight="1" x14ac:dyDescent="0.2">
      <c r="A906" s="10">
        <v>983</v>
      </c>
      <c r="B906" s="10">
        <v>43</v>
      </c>
    </row>
    <row r="907" spans="1:2" ht="15" customHeight="1" x14ac:dyDescent="0.2">
      <c r="A907" s="10">
        <v>989</v>
      </c>
      <c r="B907" s="10">
        <v>59</v>
      </c>
    </row>
    <row r="908" spans="1:2" ht="15" customHeight="1" x14ac:dyDescent="0.2">
      <c r="A908" s="10">
        <v>1125</v>
      </c>
      <c r="B908" s="10">
        <v>38</v>
      </c>
    </row>
    <row r="909" spans="1:2" ht="15" customHeight="1" x14ac:dyDescent="0.2">
      <c r="A909" s="10">
        <v>908</v>
      </c>
      <c r="B909" s="10">
        <v>5</v>
      </c>
    </row>
    <row r="910" spans="1:2" ht="15" customHeight="1" x14ac:dyDescent="0.2">
      <c r="A910" s="10">
        <v>983</v>
      </c>
      <c r="B910" s="10">
        <v>36</v>
      </c>
    </row>
    <row r="911" spans="1:2" ht="15" customHeight="1" x14ac:dyDescent="0.2">
      <c r="A911" s="10">
        <v>1101</v>
      </c>
      <c r="B911" s="10">
        <v>93</v>
      </c>
    </row>
    <row r="912" spans="1:2" ht="15" customHeight="1" x14ac:dyDescent="0.2">
      <c r="A912" s="10">
        <v>990</v>
      </c>
      <c r="B912" s="10">
        <v>25.9</v>
      </c>
    </row>
    <row r="913" spans="1:2" ht="15" customHeight="1" x14ac:dyDescent="0.2">
      <c r="A913" s="10">
        <v>828</v>
      </c>
      <c r="B913" s="10">
        <v>36.1</v>
      </c>
    </row>
    <row r="914" spans="1:2" ht="15" customHeight="1" x14ac:dyDescent="0.2">
      <c r="A914" s="10">
        <v>750</v>
      </c>
      <c r="B914" s="10">
        <v>22.8</v>
      </c>
    </row>
    <row r="915" spans="1:2" ht="15" customHeight="1" x14ac:dyDescent="0.2">
      <c r="A915" s="10">
        <v>1024</v>
      </c>
      <c r="B915" s="10">
        <v>27.7</v>
      </c>
    </row>
    <row r="916" spans="1:2" ht="15" customHeight="1" x14ac:dyDescent="0.2">
      <c r="A916" s="10">
        <v>646</v>
      </c>
      <c r="B916" s="10">
        <v>32</v>
      </c>
    </row>
    <row r="917" spans="1:2" ht="15" customHeight="1" x14ac:dyDescent="0.2">
      <c r="A917" s="10">
        <v>646</v>
      </c>
      <c r="B917" s="10">
        <v>32</v>
      </c>
    </row>
    <row r="918" spans="1:2" ht="15" customHeight="1" x14ac:dyDescent="0.2">
      <c r="A918" s="10">
        <v>701</v>
      </c>
      <c r="B918" s="10">
        <v>23</v>
      </c>
    </row>
    <row r="919" spans="1:2" ht="15" customHeight="1" x14ac:dyDescent="0.2">
      <c r="A919" s="10">
        <v>567</v>
      </c>
      <c r="B919" s="10">
        <v>22</v>
      </c>
    </row>
    <row r="920" spans="1:2" ht="15" customHeight="1" x14ac:dyDescent="0.2">
      <c r="A920" s="10">
        <v>700</v>
      </c>
      <c r="B920" s="10">
        <v>92</v>
      </c>
    </row>
    <row r="921" spans="1:2" ht="15" customHeight="1" x14ac:dyDescent="0.2">
      <c r="A921" s="10">
        <v>855</v>
      </c>
      <c r="B921" s="10">
        <v>46</v>
      </c>
    </row>
    <row r="922" spans="1:2" ht="15" customHeight="1" x14ac:dyDescent="0.2">
      <c r="A922" s="10">
        <v>760</v>
      </c>
      <c r="B922" s="10">
        <v>33</v>
      </c>
    </row>
    <row r="923" spans="1:2" ht="15" customHeight="1" x14ac:dyDescent="0.2">
      <c r="A923" s="10">
        <v>847</v>
      </c>
      <c r="B923" s="10">
        <v>25</v>
      </c>
    </row>
    <row r="924" spans="1:2" ht="15" customHeight="1" x14ac:dyDescent="0.2">
      <c r="A924" s="10">
        <v>624</v>
      </c>
      <c r="B924" s="10">
        <v>55</v>
      </c>
    </row>
    <row r="925" spans="1:2" ht="15" customHeight="1" x14ac:dyDescent="0.2">
      <c r="A925" s="10">
        <v>549</v>
      </c>
      <c r="B925" s="10">
        <v>31</v>
      </c>
    </row>
    <row r="926" spans="1:2" ht="25.5" customHeight="1" x14ac:dyDescent="0.2">
      <c r="A926" s="10">
        <v>252</v>
      </c>
      <c r="B926" s="6" t="s">
        <v>181</v>
      </c>
    </row>
    <row r="927" spans="1:2" ht="15" customHeight="1" x14ac:dyDescent="0.2">
      <c r="A927" s="10">
        <v>406</v>
      </c>
      <c r="B927" s="10">
        <v>66</v>
      </c>
    </row>
    <row r="928" spans="1:2" ht="15" customHeight="1" x14ac:dyDescent="0.2">
      <c r="A928" s="10">
        <v>456</v>
      </c>
      <c r="B928" s="10">
        <v>47</v>
      </c>
    </row>
    <row r="929" spans="1:2" ht="15" customHeight="1" x14ac:dyDescent="0.2">
      <c r="A929" s="10">
        <v>320</v>
      </c>
      <c r="B929" s="10">
        <v>55</v>
      </c>
    </row>
    <row r="930" spans="1:2" ht="15" customHeight="1" x14ac:dyDescent="0.2">
      <c r="A930" s="10">
        <v>435</v>
      </c>
      <c r="B930" s="10">
        <v>45</v>
      </c>
    </row>
    <row r="931" spans="1:2" ht="15" customHeight="1" x14ac:dyDescent="0.2">
      <c r="A931" s="10">
        <v>515</v>
      </c>
      <c r="B931" s="10">
        <v>39</v>
      </c>
    </row>
    <row r="932" spans="1:2" ht="15" customHeight="1" x14ac:dyDescent="0.2">
      <c r="A932" s="10">
        <v>376</v>
      </c>
      <c r="B932" s="10">
        <v>54</v>
      </c>
    </row>
    <row r="933" spans="1:2" ht="15" customHeight="1" x14ac:dyDescent="0.2">
      <c r="A933" s="10">
        <v>428</v>
      </c>
      <c r="B933" s="10">
        <v>82</v>
      </c>
    </row>
    <row r="934" spans="1:2" ht="15" customHeight="1" x14ac:dyDescent="0.2">
      <c r="A934" s="10">
        <v>118</v>
      </c>
      <c r="B934" s="10">
        <v>5</v>
      </c>
    </row>
    <row r="935" spans="1:2" ht="15" customHeight="1" x14ac:dyDescent="0.2">
      <c r="A935" s="10">
        <v>399</v>
      </c>
      <c r="B935" s="10">
        <v>101</v>
      </c>
    </row>
    <row r="936" spans="1:2" ht="15" customHeight="1" x14ac:dyDescent="0.2">
      <c r="A936" s="10">
        <v>149</v>
      </c>
      <c r="B936" s="10">
        <v>30</v>
      </c>
    </row>
    <row r="937" spans="1:2" ht="15" customHeight="1" x14ac:dyDescent="0.2">
      <c r="A937" s="10">
        <v>173</v>
      </c>
      <c r="B937" s="10">
        <v>64</v>
      </c>
    </row>
    <row r="938" spans="1:2" ht="15" customHeight="1" x14ac:dyDescent="0.2">
      <c r="A938" s="10">
        <v>112</v>
      </c>
      <c r="B938" s="10">
        <v>32</v>
      </c>
    </row>
    <row r="939" spans="1:2" ht="15" customHeight="1" x14ac:dyDescent="0.2">
      <c r="A939" s="10">
        <v>78</v>
      </c>
      <c r="B939" s="10">
        <v>30</v>
      </c>
    </row>
    <row r="940" spans="1:2" ht="15" customHeight="1" x14ac:dyDescent="0.2">
      <c r="A940" s="10">
        <v>68</v>
      </c>
      <c r="B940" s="10">
        <v>30</v>
      </c>
    </row>
    <row r="941" spans="1:2" ht="15" customHeight="1" x14ac:dyDescent="0.2">
      <c r="A941" s="10">
        <v>371</v>
      </c>
      <c r="B941" s="10">
        <v>48</v>
      </c>
    </row>
    <row r="942" spans="1:2" ht="15" customHeight="1" x14ac:dyDescent="0.2">
      <c r="A942" s="10">
        <v>115</v>
      </c>
      <c r="B942" s="10">
        <v>30</v>
      </c>
    </row>
    <row r="943" spans="1:2" ht="15" customHeight="1" x14ac:dyDescent="0.2">
      <c r="A943" s="10">
        <v>100</v>
      </c>
      <c r="B943" s="10">
        <v>30</v>
      </c>
    </row>
    <row r="944" spans="1:2" ht="15" customHeight="1" x14ac:dyDescent="0.2">
      <c r="A944" s="10">
        <v>138</v>
      </c>
      <c r="B944" s="10">
        <v>44</v>
      </c>
    </row>
    <row r="945" spans="1:2" ht="15" customHeight="1" x14ac:dyDescent="0.2">
      <c r="A945" s="10">
        <v>155</v>
      </c>
      <c r="B945" s="10">
        <v>30</v>
      </c>
    </row>
    <row r="946" spans="1:2" ht="15" customHeight="1" x14ac:dyDescent="0.2">
      <c r="A946" s="10">
        <v>125</v>
      </c>
      <c r="B946" s="10">
        <v>30</v>
      </c>
    </row>
    <row r="947" spans="1:2" ht="15" customHeight="1" x14ac:dyDescent="0.2">
      <c r="A947" s="10">
        <v>142</v>
      </c>
      <c r="B947" s="10">
        <v>30</v>
      </c>
    </row>
    <row r="948" spans="1:2" ht="25.5" customHeight="1" x14ac:dyDescent="0.2">
      <c r="A948" s="10">
        <v>85</v>
      </c>
      <c r="B948" s="10">
        <v>30</v>
      </c>
    </row>
    <row r="949" spans="1:2" ht="15" customHeight="1" x14ac:dyDescent="0.2">
      <c r="A949" s="10">
        <v>150</v>
      </c>
      <c r="B949" s="10">
        <v>64</v>
      </c>
    </row>
    <row r="950" spans="1:2" ht="15" customHeight="1" x14ac:dyDescent="0.2">
      <c r="A950" s="10">
        <v>2763</v>
      </c>
      <c r="B950" s="10">
        <v>50</v>
      </c>
    </row>
    <row r="951" spans="1:2" ht="15" customHeight="1" x14ac:dyDescent="0.2">
      <c r="A951" s="10">
        <v>1762</v>
      </c>
      <c r="B951" s="10">
        <v>93</v>
      </c>
    </row>
    <row r="952" spans="1:2" ht="15" customHeight="1" x14ac:dyDescent="0.2">
      <c r="A952" s="10">
        <v>1039</v>
      </c>
      <c r="B952" s="10">
        <v>81</v>
      </c>
    </row>
    <row r="953" spans="1:2" ht="15" customHeight="1" x14ac:dyDescent="0.2">
      <c r="A953" s="10">
        <v>1039</v>
      </c>
      <c r="B953" s="6" t="s">
        <v>181</v>
      </c>
    </row>
    <row r="954" spans="1:2" ht="15" customHeight="1" x14ac:dyDescent="0.2">
      <c r="A954" s="10">
        <v>803</v>
      </c>
      <c r="B954" s="10">
        <v>107</v>
      </c>
    </row>
    <row r="955" spans="1:2" ht="15" customHeight="1" x14ac:dyDescent="0.2">
      <c r="A955" s="10">
        <v>542</v>
      </c>
      <c r="B955" s="10">
        <v>95</v>
      </c>
    </row>
    <row r="956" spans="1:2" ht="15" customHeight="1" x14ac:dyDescent="0.2">
      <c r="A956" s="10">
        <v>542</v>
      </c>
      <c r="B956" s="6" t="s">
        <v>181</v>
      </c>
    </row>
    <row r="957" spans="1:2" ht="15" customHeight="1" x14ac:dyDescent="0.2">
      <c r="A957" s="10">
        <v>688</v>
      </c>
      <c r="B957" s="10">
        <v>94</v>
      </c>
    </row>
    <row r="958" spans="1:2" ht="15" customHeight="1" x14ac:dyDescent="0.2">
      <c r="A958" s="10">
        <v>688</v>
      </c>
      <c r="B958" s="6" t="s">
        <v>181</v>
      </c>
    </row>
    <row r="959" spans="1:2" ht="15" customHeight="1" x14ac:dyDescent="0.2">
      <c r="A959" s="10">
        <v>632</v>
      </c>
      <c r="B959" s="10">
        <v>114</v>
      </c>
    </row>
    <row r="960" spans="1:2" ht="15" customHeight="1" x14ac:dyDescent="0.2">
      <c r="A960" s="10">
        <v>599</v>
      </c>
      <c r="B960" s="10">
        <v>110</v>
      </c>
    </row>
    <row r="961" spans="1:2" ht="15" customHeight="1" x14ac:dyDescent="0.2">
      <c r="A961" s="10">
        <v>779</v>
      </c>
      <c r="B961" s="10">
        <v>86</v>
      </c>
    </row>
    <row r="962" spans="1:2" ht="15" customHeight="1" x14ac:dyDescent="0.2">
      <c r="A962" s="10">
        <v>570</v>
      </c>
      <c r="B962" s="10">
        <v>114</v>
      </c>
    </row>
    <row r="963" spans="1:2" ht="15" customHeight="1" x14ac:dyDescent="0.2">
      <c r="A963" s="10">
        <v>808</v>
      </c>
      <c r="B963" s="10">
        <v>324</v>
      </c>
    </row>
    <row r="964" spans="1:2" ht="15" customHeight="1" x14ac:dyDescent="0.2">
      <c r="A964" s="10">
        <v>429</v>
      </c>
      <c r="B964" s="10">
        <v>114</v>
      </c>
    </row>
    <row r="965" spans="1:2" ht="15" customHeight="1" x14ac:dyDescent="0.2">
      <c r="A965" s="10">
        <v>487</v>
      </c>
      <c r="B965" s="10">
        <v>241</v>
      </c>
    </row>
    <row r="966" spans="1:2" ht="15" customHeight="1" x14ac:dyDescent="0.2">
      <c r="A966" s="10">
        <v>383</v>
      </c>
      <c r="B966" s="10">
        <v>70</v>
      </c>
    </row>
    <row r="967" spans="1:2" ht="15" customHeight="1" x14ac:dyDescent="0.2">
      <c r="A967" s="10">
        <v>565</v>
      </c>
      <c r="B967" s="10">
        <v>182</v>
      </c>
    </row>
    <row r="968" spans="1:2" ht="15" customHeight="1" x14ac:dyDescent="0.2">
      <c r="A968" s="10">
        <v>294</v>
      </c>
      <c r="B968" s="10">
        <v>76</v>
      </c>
    </row>
    <row r="969" spans="1:2" ht="15" customHeight="1" x14ac:dyDescent="0.2">
      <c r="A969" s="10">
        <v>210</v>
      </c>
      <c r="B969" s="10">
        <v>105</v>
      </c>
    </row>
    <row r="970" spans="1:2" ht="15" customHeight="1" x14ac:dyDescent="0.2">
      <c r="A970" s="10">
        <v>223</v>
      </c>
      <c r="B970" s="10">
        <v>51</v>
      </c>
    </row>
    <row r="971" spans="1:2" ht="15" customHeight="1" x14ac:dyDescent="0.2">
      <c r="A971" s="10">
        <v>475</v>
      </c>
      <c r="B971" s="10">
        <v>102</v>
      </c>
    </row>
    <row r="972" spans="1:2" ht="15" customHeight="1" x14ac:dyDescent="0.2">
      <c r="A972" s="10">
        <v>377</v>
      </c>
      <c r="B972" s="10">
        <v>57</v>
      </c>
    </row>
    <row r="973" spans="1:2" ht="15" customHeight="1" x14ac:dyDescent="0.2">
      <c r="A973" s="10">
        <v>403</v>
      </c>
      <c r="B973" s="10">
        <v>79</v>
      </c>
    </row>
    <row r="974" spans="1:2" ht="15" customHeight="1" x14ac:dyDescent="0.2">
      <c r="A974" s="10">
        <v>450</v>
      </c>
      <c r="B974" s="10">
        <v>98</v>
      </c>
    </row>
    <row r="975" spans="1:2" ht="15" customHeight="1" x14ac:dyDescent="0.2">
      <c r="A975" s="10">
        <v>187</v>
      </c>
      <c r="B975" s="10">
        <v>59</v>
      </c>
    </row>
    <row r="976" spans="1:2" ht="25.5" customHeight="1" x14ac:dyDescent="0.2">
      <c r="A976" s="10">
        <v>1598</v>
      </c>
      <c r="B976" s="10">
        <v>43.3</v>
      </c>
    </row>
    <row r="977" spans="1:2" ht="15" customHeight="1" x14ac:dyDescent="0.2">
      <c r="A977" s="10">
        <v>1942</v>
      </c>
      <c r="B977" s="10">
        <v>36.299999999999997</v>
      </c>
    </row>
    <row r="978" spans="1:2" ht="15.75" customHeight="1" x14ac:dyDescent="0.2">
      <c r="A978" s="10">
        <v>1948</v>
      </c>
      <c r="B978" s="10">
        <v>34.200000000000003</v>
      </c>
    </row>
    <row r="979" spans="1:2" ht="15" customHeight="1" x14ac:dyDescent="0.2">
      <c r="A979" s="10">
        <v>2131</v>
      </c>
      <c r="B979" s="10">
        <v>42.9</v>
      </c>
    </row>
    <row r="980" spans="1:2" ht="15" customHeight="1" x14ac:dyDescent="0.2">
      <c r="A980" s="10">
        <v>1763</v>
      </c>
      <c r="B980" s="10">
        <v>37</v>
      </c>
    </row>
    <row r="981" spans="1:2" ht="15" customHeight="1" x14ac:dyDescent="0.2">
      <c r="A981" s="10">
        <v>1205</v>
      </c>
      <c r="B981" s="10">
        <v>59</v>
      </c>
    </row>
    <row r="982" spans="1:2" ht="15" customHeight="1" x14ac:dyDescent="0.2">
      <c r="A982" s="10">
        <v>1318</v>
      </c>
      <c r="B982" s="10">
        <v>67.599999999999994</v>
      </c>
    </row>
    <row r="983" spans="1:2" ht="15" customHeight="1" x14ac:dyDescent="0.2">
      <c r="A983" s="10">
        <v>1389</v>
      </c>
      <c r="B983" s="10">
        <v>116</v>
      </c>
    </row>
    <row r="984" spans="1:2" ht="15" customHeight="1" x14ac:dyDescent="0.2">
      <c r="A984" s="10">
        <v>1260</v>
      </c>
      <c r="B984" s="10">
        <v>96.6</v>
      </c>
    </row>
    <row r="985" spans="1:2" ht="15" customHeight="1" x14ac:dyDescent="0.2">
      <c r="A985" s="10">
        <v>1485</v>
      </c>
      <c r="B985" s="10">
        <v>44.4</v>
      </c>
    </row>
    <row r="986" spans="1:2" ht="15" customHeight="1" x14ac:dyDescent="0.2">
      <c r="A986" s="10">
        <v>998</v>
      </c>
      <c r="B986" s="10">
        <v>76</v>
      </c>
    </row>
    <row r="987" spans="1:2" ht="15" customHeight="1" x14ac:dyDescent="0.2">
      <c r="A987" s="10">
        <v>1374</v>
      </c>
      <c r="B987" s="10">
        <v>119</v>
      </c>
    </row>
    <row r="988" spans="1:2" ht="15" customHeight="1" x14ac:dyDescent="0.2">
      <c r="A988" s="10">
        <v>1327</v>
      </c>
      <c r="B988" s="10">
        <v>116</v>
      </c>
    </row>
    <row r="989" spans="1:2" ht="15" customHeight="1" x14ac:dyDescent="0.2">
      <c r="A989" s="10">
        <v>1332</v>
      </c>
      <c r="B989" s="10">
        <v>61.3</v>
      </c>
    </row>
    <row r="990" spans="1:2" ht="15" customHeight="1" x14ac:dyDescent="0.2">
      <c r="A990" s="10">
        <v>1205</v>
      </c>
      <c r="B990" s="10">
        <v>41.6</v>
      </c>
    </row>
    <row r="991" spans="1:2" ht="15" customHeight="1" x14ac:dyDescent="0.2">
      <c r="A991" s="10">
        <v>1419</v>
      </c>
      <c r="B991" s="10">
        <v>155</v>
      </c>
    </row>
    <row r="992" spans="1:2" ht="15" customHeight="1" x14ac:dyDescent="0.2">
      <c r="A992" s="10">
        <v>1134</v>
      </c>
      <c r="B992" s="10">
        <v>80.5</v>
      </c>
    </row>
    <row r="993" spans="1:2" ht="15" customHeight="1" x14ac:dyDescent="0.2">
      <c r="A993" s="10">
        <v>839</v>
      </c>
      <c r="B993" s="10">
        <v>40</v>
      </c>
    </row>
    <row r="994" spans="1:2" ht="15" customHeight="1" x14ac:dyDescent="0.2">
      <c r="A994" s="10">
        <v>1211</v>
      </c>
      <c r="B994" s="10">
        <v>90.5</v>
      </c>
    </row>
    <row r="995" spans="1:2" ht="15" customHeight="1" x14ac:dyDescent="0.2">
      <c r="A995" s="10">
        <v>927</v>
      </c>
      <c r="B995" s="10">
        <v>56</v>
      </c>
    </row>
    <row r="996" spans="1:2" ht="15" customHeight="1" x14ac:dyDescent="0.2">
      <c r="A996" s="10">
        <v>674</v>
      </c>
      <c r="B996" s="10">
        <v>32.700000000000003</v>
      </c>
    </row>
    <row r="997" spans="1:2" ht="15" customHeight="1" x14ac:dyDescent="0.2">
      <c r="A997" s="10">
        <v>889</v>
      </c>
      <c r="B997" s="10">
        <v>72.599999999999994</v>
      </c>
    </row>
    <row r="998" spans="1:2" ht="15" customHeight="1" x14ac:dyDescent="0.2">
      <c r="A998" s="10">
        <v>1074</v>
      </c>
      <c r="B998" s="10">
        <v>68.7</v>
      </c>
    </row>
    <row r="999" spans="1:2" ht="15" customHeight="1" x14ac:dyDescent="0.2">
      <c r="A999" s="10">
        <v>931</v>
      </c>
      <c r="B999" s="10">
        <v>61.4</v>
      </c>
    </row>
    <row r="1000" spans="1:2" ht="15" customHeight="1" x14ac:dyDescent="0.2">
      <c r="A1000" s="10">
        <v>848</v>
      </c>
      <c r="B1000" s="10">
        <v>47</v>
      </c>
    </row>
    <row r="1001" spans="1:2" ht="15" customHeight="1" x14ac:dyDescent="0.2">
      <c r="A1001" s="10">
        <v>919</v>
      </c>
      <c r="B1001" s="10">
        <v>54.6</v>
      </c>
    </row>
    <row r="1002" spans="1:2" ht="15" customHeight="1" x14ac:dyDescent="0.2">
      <c r="A1002" s="33">
        <v>392</v>
      </c>
      <c r="B1002" s="33">
        <v>130</v>
      </c>
    </row>
    <row r="1003" spans="1:2" ht="15" customHeight="1" x14ac:dyDescent="0.2">
      <c r="A1003" s="33">
        <v>352</v>
      </c>
      <c r="B1003" s="33">
        <v>30</v>
      </c>
    </row>
    <row r="1004" spans="1:2" ht="15" customHeight="1" x14ac:dyDescent="0.2">
      <c r="A1004" s="10">
        <v>969</v>
      </c>
      <c r="B1004" s="10">
        <v>18.399999999999999</v>
      </c>
    </row>
    <row r="1005" spans="1:2" ht="15" customHeight="1" x14ac:dyDescent="0.2">
      <c r="A1005" s="10">
        <v>1260</v>
      </c>
      <c r="B1005" s="10">
        <v>53.4</v>
      </c>
    </row>
    <row r="1006" spans="1:2" ht="15" customHeight="1" x14ac:dyDescent="0.2">
      <c r="A1006" s="10">
        <v>851</v>
      </c>
      <c r="B1006" s="10">
        <v>66</v>
      </c>
    </row>
    <row r="1007" spans="1:2" ht="15" customHeight="1" x14ac:dyDescent="0.2">
      <c r="A1007" s="10">
        <v>818</v>
      </c>
      <c r="B1007" s="10">
        <v>54.4</v>
      </c>
    </row>
    <row r="1008" spans="1:2" ht="15" customHeight="1" x14ac:dyDescent="0.2">
      <c r="A1008" s="10">
        <v>757</v>
      </c>
      <c r="B1008" s="10">
        <v>61.7</v>
      </c>
    </row>
    <row r="1009" spans="1:2" ht="15" customHeight="1" x14ac:dyDescent="0.2">
      <c r="A1009" s="10">
        <v>604</v>
      </c>
      <c r="B1009" s="10">
        <v>36</v>
      </c>
    </row>
    <row r="1010" spans="1:2" ht="15" customHeight="1" x14ac:dyDescent="0.2">
      <c r="A1010" s="10">
        <v>629</v>
      </c>
      <c r="B1010" s="10">
        <v>43</v>
      </c>
    </row>
    <row r="1011" spans="1:2" ht="15" customHeight="1" x14ac:dyDescent="0.2">
      <c r="A1011" s="10">
        <v>1039</v>
      </c>
      <c r="B1011" s="10">
        <v>87.9</v>
      </c>
    </row>
    <row r="1012" spans="1:2" ht="15" customHeight="1" x14ac:dyDescent="0.2">
      <c r="A1012" s="33">
        <v>555</v>
      </c>
      <c r="B1012" s="33">
        <v>10.4</v>
      </c>
    </row>
    <row r="1013" spans="1:2" ht="15" customHeight="1" x14ac:dyDescent="0.2">
      <c r="A1013" s="10">
        <v>815</v>
      </c>
      <c r="B1013" s="10">
        <v>197</v>
      </c>
    </row>
    <row r="1014" spans="1:2" ht="15" customHeight="1" x14ac:dyDescent="0.2">
      <c r="A1014" s="10">
        <v>542</v>
      </c>
      <c r="B1014" s="10">
        <v>32</v>
      </c>
    </row>
    <row r="1015" spans="1:2" ht="15" customHeight="1" x14ac:dyDescent="0.2">
      <c r="A1015" s="10">
        <v>1064</v>
      </c>
      <c r="B1015" s="10">
        <v>52</v>
      </c>
    </row>
    <row r="1016" spans="1:2" ht="15" customHeight="1" x14ac:dyDescent="0.2">
      <c r="A1016" s="10">
        <v>1000</v>
      </c>
      <c r="B1016" s="10">
        <v>49.8</v>
      </c>
    </row>
    <row r="1017" spans="1:2" ht="15" customHeight="1" x14ac:dyDescent="0.2">
      <c r="A1017" s="33">
        <v>358</v>
      </c>
      <c r="B1017" s="33">
        <v>41.3</v>
      </c>
    </row>
    <row r="1018" spans="1:2" ht="15" customHeight="1" x14ac:dyDescent="0.2">
      <c r="A1018" s="10">
        <v>581</v>
      </c>
      <c r="B1018" s="10">
        <v>43.4</v>
      </c>
    </row>
    <row r="1019" spans="1:2" ht="15" customHeight="1" x14ac:dyDescent="0.2">
      <c r="A1019" s="10">
        <v>616</v>
      </c>
      <c r="B1019" s="10">
        <v>52.6</v>
      </c>
    </row>
    <row r="1020" spans="1:2" ht="15.75" customHeight="1" x14ac:dyDescent="0.2">
      <c r="A1020" s="10">
        <v>690</v>
      </c>
      <c r="B1020" s="10">
        <v>52</v>
      </c>
    </row>
    <row r="1021" spans="1:2" ht="15" customHeight="1" x14ac:dyDescent="0.2">
      <c r="A1021" s="10">
        <v>784</v>
      </c>
      <c r="B1021" s="10">
        <v>25.7</v>
      </c>
    </row>
    <row r="1022" spans="1:2" ht="15" customHeight="1" x14ac:dyDescent="0.2">
      <c r="A1022" s="10">
        <v>606</v>
      </c>
      <c r="B1022" s="10">
        <v>64.3</v>
      </c>
    </row>
    <row r="1023" spans="1:2" ht="15" customHeight="1" x14ac:dyDescent="0.2">
      <c r="A1023" s="33">
        <v>726</v>
      </c>
      <c r="B1023" s="33">
        <v>423</v>
      </c>
    </row>
    <row r="1024" spans="1:2" ht="15" customHeight="1" x14ac:dyDescent="0.2">
      <c r="A1024" s="33">
        <v>340</v>
      </c>
      <c r="B1024" s="33">
        <v>9.69</v>
      </c>
    </row>
    <row r="1025" spans="1:2" ht="15" customHeight="1" x14ac:dyDescent="0.2">
      <c r="A1025" s="33">
        <v>369</v>
      </c>
      <c r="B1025" s="33">
        <v>98</v>
      </c>
    </row>
    <row r="1026" spans="1:2" ht="15" customHeight="1" x14ac:dyDescent="0.2">
      <c r="A1026" s="33">
        <v>688</v>
      </c>
      <c r="B1026" s="33">
        <v>822</v>
      </c>
    </row>
    <row r="1027" spans="1:2" ht="15" customHeight="1" x14ac:dyDescent="0.2">
      <c r="A1027" s="33">
        <v>487</v>
      </c>
      <c r="B1027" s="33">
        <v>565</v>
      </c>
    </row>
    <row r="1028" spans="1:2" ht="15" customHeight="1" x14ac:dyDescent="0.2">
      <c r="A1028" s="33">
        <v>450</v>
      </c>
      <c r="B1028" s="33">
        <v>13.5</v>
      </c>
    </row>
    <row r="1029" spans="1:2" ht="15" customHeight="1" x14ac:dyDescent="0.2">
      <c r="A1029" s="10">
        <v>1059</v>
      </c>
      <c r="B1029" s="10">
        <v>195</v>
      </c>
    </row>
    <row r="1030" spans="1:2" ht="15" customHeight="1" x14ac:dyDescent="0.2">
      <c r="A1030" s="33">
        <v>579</v>
      </c>
      <c r="B1030" s="33">
        <v>437</v>
      </c>
    </row>
    <row r="1031" spans="1:2" ht="15" customHeight="1" x14ac:dyDescent="0.2">
      <c r="A1031" s="33">
        <v>321</v>
      </c>
      <c r="B1031" s="33">
        <v>12.3</v>
      </c>
    </row>
    <row r="1032" spans="1:2" ht="15" customHeight="1" x14ac:dyDescent="0.2">
      <c r="A1032" s="33">
        <v>251</v>
      </c>
      <c r="B1032" s="33">
        <v>144</v>
      </c>
    </row>
    <row r="1033" spans="1:2" ht="15" customHeight="1" x14ac:dyDescent="0.2">
      <c r="A1033" s="10">
        <v>396</v>
      </c>
      <c r="B1033" s="10">
        <v>30</v>
      </c>
    </row>
    <row r="1034" spans="1:2" ht="15" customHeight="1" x14ac:dyDescent="0.2">
      <c r="A1034" s="33">
        <v>329</v>
      </c>
      <c r="B1034" s="33">
        <v>21.2</v>
      </c>
    </row>
    <row r="1035" spans="1:2" ht="15" customHeight="1" x14ac:dyDescent="0.2">
      <c r="A1035" s="33">
        <v>346</v>
      </c>
      <c r="B1035" s="33">
        <v>12.9</v>
      </c>
    </row>
    <row r="1036" spans="1:2" ht="15" customHeight="1" x14ac:dyDescent="0.2">
      <c r="A1036" s="33">
        <v>369</v>
      </c>
      <c r="B1036" s="33">
        <v>110</v>
      </c>
    </row>
    <row r="1037" spans="1:2" ht="15" customHeight="1" x14ac:dyDescent="0.2">
      <c r="A1037" s="10">
        <v>693</v>
      </c>
      <c r="B1037" s="10">
        <v>175</v>
      </c>
    </row>
    <row r="1038" spans="1:2" ht="15" customHeight="1" x14ac:dyDescent="0.2">
      <c r="A1038" s="33">
        <v>252</v>
      </c>
      <c r="B1038" s="33">
        <v>241</v>
      </c>
    </row>
    <row r="1039" spans="1:2" ht="15" customHeight="1" x14ac:dyDescent="0.2">
      <c r="A1039" s="33">
        <v>351</v>
      </c>
      <c r="B1039" s="33">
        <v>131</v>
      </c>
    </row>
    <row r="1040" spans="1:2" ht="15" customHeight="1" x14ac:dyDescent="0.2">
      <c r="A1040" s="33">
        <v>660</v>
      </c>
      <c r="B1040" s="33">
        <v>295</v>
      </c>
    </row>
    <row r="1041" spans="1:2" ht="15" customHeight="1" x14ac:dyDescent="0.2">
      <c r="A1041" s="10">
        <v>778</v>
      </c>
      <c r="B1041" s="10">
        <v>138</v>
      </c>
    </row>
    <row r="1042" spans="1:2" ht="15" customHeight="1" x14ac:dyDescent="0.2">
      <c r="A1042" s="33">
        <v>393</v>
      </c>
      <c r="B1042" s="33">
        <v>43</v>
      </c>
    </row>
    <row r="1043" spans="1:2" ht="15" customHeight="1" x14ac:dyDescent="0.2">
      <c r="A1043" s="33">
        <v>298</v>
      </c>
      <c r="B1043" s="33">
        <v>23.5</v>
      </c>
    </row>
    <row r="1044" spans="1:2" ht="15" customHeight="1" x14ac:dyDescent="0.2">
      <c r="A1044" s="33">
        <v>301</v>
      </c>
      <c r="B1044" s="33">
        <v>23.8</v>
      </c>
    </row>
    <row r="1045" spans="1:2" ht="15" customHeight="1" x14ac:dyDescent="0.2">
      <c r="A1045" s="33">
        <v>659</v>
      </c>
      <c r="B1045" s="33">
        <v>415</v>
      </c>
    </row>
    <row r="1046" spans="1:2" ht="15" customHeight="1" x14ac:dyDescent="0.2">
      <c r="A1046" s="33">
        <v>299</v>
      </c>
      <c r="B1046" s="33">
        <v>14.3</v>
      </c>
    </row>
    <row r="1047" spans="1:2" ht="15" customHeight="1" x14ac:dyDescent="0.2">
      <c r="A1047" s="33">
        <v>272</v>
      </c>
      <c r="B1047" s="33">
        <v>89</v>
      </c>
    </row>
    <row r="1048" spans="1:2" ht="15" customHeight="1" x14ac:dyDescent="0.2">
      <c r="A1048" s="33">
        <v>430</v>
      </c>
      <c r="B1048" s="33">
        <v>463</v>
      </c>
    </row>
    <row r="1049" spans="1:2" ht="15" customHeight="1" x14ac:dyDescent="0.2">
      <c r="A1049" s="10">
        <v>532</v>
      </c>
      <c r="B1049" s="10">
        <v>43.6</v>
      </c>
    </row>
    <row r="1050" spans="1:2" ht="15" customHeight="1" x14ac:dyDescent="0.2">
      <c r="A1050" s="33">
        <v>262</v>
      </c>
      <c r="B1050" s="33">
        <v>66</v>
      </c>
    </row>
    <row r="1051" spans="1:2" ht="15" customHeight="1" x14ac:dyDescent="0.2">
      <c r="A1051" s="33">
        <v>344</v>
      </c>
      <c r="B1051" s="33">
        <v>36.4</v>
      </c>
    </row>
    <row r="1052" spans="1:2" ht="15" customHeight="1" x14ac:dyDescent="0.2">
      <c r="A1052" s="33">
        <v>225</v>
      </c>
      <c r="B1052" s="33">
        <v>256</v>
      </c>
    </row>
    <row r="1053" spans="1:2" ht="15" customHeight="1" x14ac:dyDescent="0.2">
      <c r="A1053" s="33">
        <v>300</v>
      </c>
      <c r="B1053" s="33">
        <v>280</v>
      </c>
    </row>
    <row r="1054" spans="1:2" ht="15" customHeight="1" x14ac:dyDescent="0.2">
      <c r="A1054" s="10">
        <v>573</v>
      </c>
      <c r="B1054" s="10">
        <v>38.1</v>
      </c>
    </row>
    <row r="1055" spans="1:2" ht="15" customHeight="1" x14ac:dyDescent="0.2">
      <c r="A1055" s="33">
        <v>536</v>
      </c>
      <c r="B1055" s="33">
        <v>257</v>
      </c>
    </row>
    <row r="1056" spans="1:2" ht="15" customHeight="1" x14ac:dyDescent="0.2">
      <c r="A1056" s="33">
        <v>307</v>
      </c>
      <c r="B1056" s="33">
        <v>16.600000000000001</v>
      </c>
    </row>
    <row r="1057" spans="1:2" ht="15" customHeight="1" x14ac:dyDescent="0.2">
      <c r="A1057" s="10">
        <v>557</v>
      </c>
      <c r="B1057" s="10">
        <v>531</v>
      </c>
    </row>
    <row r="1058" spans="1:2" ht="15" customHeight="1" x14ac:dyDescent="0.2">
      <c r="A1058" s="33">
        <v>295</v>
      </c>
      <c r="B1058" s="33">
        <v>47.4</v>
      </c>
    </row>
    <row r="1059" spans="1:2" ht="15" customHeight="1" x14ac:dyDescent="0.2">
      <c r="A1059" s="33">
        <v>277</v>
      </c>
      <c r="B1059" s="33">
        <v>21.7</v>
      </c>
    </row>
    <row r="1060" spans="1:2" ht="15" customHeight="1" x14ac:dyDescent="0.2">
      <c r="A1060" s="33">
        <v>469</v>
      </c>
      <c r="B1060" s="33">
        <v>326</v>
      </c>
    </row>
    <row r="1061" spans="1:2" ht="15" customHeight="1" x14ac:dyDescent="0.2">
      <c r="A1061" s="33">
        <v>293</v>
      </c>
      <c r="B1061" s="33">
        <v>75.400000000000006</v>
      </c>
    </row>
    <row r="1062" spans="1:2" ht="15" customHeight="1" x14ac:dyDescent="0.2">
      <c r="A1062" s="33">
        <v>246</v>
      </c>
      <c r="B1062" s="33">
        <v>24.4</v>
      </c>
    </row>
    <row r="1063" spans="1:2" ht="15" customHeight="1" x14ac:dyDescent="0.2">
      <c r="A1063" s="33">
        <v>325</v>
      </c>
      <c r="B1063" s="33">
        <v>83.4</v>
      </c>
    </row>
    <row r="1064" spans="1:2" ht="15" customHeight="1" x14ac:dyDescent="0.2">
      <c r="A1064" s="33">
        <v>555</v>
      </c>
      <c r="B1064" s="33">
        <v>138</v>
      </c>
    </row>
    <row r="1065" spans="1:2" ht="15" customHeight="1" x14ac:dyDescent="0.2">
      <c r="A1065" s="10">
        <v>312</v>
      </c>
      <c r="B1065" s="10">
        <v>30</v>
      </c>
    </row>
    <row r="1066" spans="1:2" ht="15" customHeight="1" x14ac:dyDescent="0.2">
      <c r="A1066" s="33">
        <v>402</v>
      </c>
      <c r="B1066" s="33">
        <v>45.6</v>
      </c>
    </row>
    <row r="1067" spans="1:2" ht="15" customHeight="1" x14ac:dyDescent="0.2">
      <c r="A1067" s="33">
        <v>229</v>
      </c>
      <c r="B1067" s="33">
        <v>21.9</v>
      </c>
    </row>
    <row r="1068" spans="1:2" ht="15" customHeight="1" x14ac:dyDescent="0.2">
      <c r="A1068" s="33">
        <v>213</v>
      </c>
      <c r="B1068" s="33">
        <v>203</v>
      </c>
    </row>
    <row r="1069" spans="1:2" ht="15" customHeight="1" x14ac:dyDescent="0.2">
      <c r="A1069" s="33">
        <v>221</v>
      </c>
      <c r="B1069" s="33">
        <v>17.600000000000001</v>
      </c>
    </row>
    <row r="1070" spans="1:2" ht="15" customHeight="1" x14ac:dyDescent="0.2">
      <c r="A1070" s="33">
        <v>214</v>
      </c>
      <c r="B1070" s="33">
        <v>443</v>
      </c>
    </row>
    <row r="1071" spans="1:2" ht="15" customHeight="1" x14ac:dyDescent="0.2">
      <c r="A1071" s="10">
        <v>718</v>
      </c>
      <c r="B1071" s="10">
        <v>37.700000000000003</v>
      </c>
    </row>
    <row r="1072" spans="1:2" ht="15" customHeight="1" x14ac:dyDescent="0.2">
      <c r="A1072" s="33">
        <v>274</v>
      </c>
      <c r="B1072" s="33">
        <v>34.9</v>
      </c>
    </row>
    <row r="1073" spans="1:2" ht="15" customHeight="1" x14ac:dyDescent="0.2">
      <c r="A1073" s="33">
        <v>230</v>
      </c>
      <c r="B1073" s="33">
        <v>70.900000000000006</v>
      </c>
    </row>
    <row r="1074" spans="1:2" ht="15" customHeight="1" x14ac:dyDescent="0.2">
      <c r="A1074" s="33">
        <v>217</v>
      </c>
      <c r="B1074" s="33">
        <v>74.8</v>
      </c>
    </row>
    <row r="1075" spans="1:2" ht="15" customHeight="1" x14ac:dyDescent="0.2">
      <c r="A1075" s="33">
        <v>236</v>
      </c>
      <c r="B1075" s="33">
        <v>30.7</v>
      </c>
    </row>
    <row r="1076" spans="1:2" ht="15" customHeight="1" x14ac:dyDescent="0.2">
      <c r="A1076" s="33">
        <v>287</v>
      </c>
      <c r="B1076" s="33">
        <v>282</v>
      </c>
    </row>
    <row r="1077" spans="1:2" ht="15" customHeight="1" x14ac:dyDescent="0.2">
      <c r="A1077" s="33">
        <v>219</v>
      </c>
      <c r="B1077" s="33">
        <v>17.8</v>
      </c>
    </row>
    <row r="1078" spans="1:2" ht="15" customHeight="1" x14ac:dyDescent="0.2">
      <c r="A1078" s="10">
        <v>292</v>
      </c>
      <c r="B1078" s="10">
        <v>30</v>
      </c>
    </row>
    <row r="1079" spans="1:2" ht="15" customHeight="1" x14ac:dyDescent="0.2">
      <c r="A1079" s="33">
        <v>213</v>
      </c>
      <c r="B1079" s="33">
        <v>165</v>
      </c>
    </row>
    <row r="1080" spans="1:2" ht="15" customHeight="1" x14ac:dyDescent="0.2">
      <c r="A1080" s="33">
        <v>152</v>
      </c>
      <c r="B1080" s="33">
        <v>16.3</v>
      </c>
    </row>
    <row r="1081" spans="1:2" ht="15" customHeight="1" x14ac:dyDescent="0.2">
      <c r="A1081" s="33">
        <v>289</v>
      </c>
      <c r="B1081" s="33">
        <v>66</v>
      </c>
    </row>
    <row r="1082" spans="1:2" ht="15" customHeight="1" x14ac:dyDescent="0.2">
      <c r="A1082" s="33">
        <v>180</v>
      </c>
      <c r="B1082" s="33">
        <v>65</v>
      </c>
    </row>
    <row r="1083" spans="1:2" ht="15" customHeight="1" x14ac:dyDescent="0.2">
      <c r="A1083" s="10">
        <v>225</v>
      </c>
      <c r="B1083" s="10">
        <v>30</v>
      </c>
    </row>
    <row r="1084" spans="1:2" ht="15" customHeight="1" x14ac:dyDescent="0.2">
      <c r="A1084" s="33">
        <v>112</v>
      </c>
      <c r="B1084" s="33">
        <v>26.1</v>
      </c>
    </row>
    <row r="1085" spans="1:2" ht="15" customHeight="1" x14ac:dyDescent="0.2">
      <c r="A1085" s="33">
        <v>80</v>
      </c>
      <c r="B1085" s="33">
        <v>35</v>
      </c>
    </row>
    <row r="1086" spans="1:2" ht="15" customHeight="1" x14ac:dyDescent="0.2">
      <c r="A1086" s="10">
        <v>100</v>
      </c>
      <c r="B1086" s="10">
        <v>45</v>
      </c>
    </row>
    <row r="1087" spans="1:2" ht="15" customHeight="1" x14ac:dyDescent="0.2">
      <c r="A1087" s="33">
        <v>119</v>
      </c>
      <c r="B1087" s="33">
        <v>22.3</v>
      </c>
    </row>
    <row r="1088" spans="1:2" ht="15" customHeight="1" x14ac:dyDescent="0.2">
      <c r="A1088" s="33">
        <v>203</v>
      </c>
      <c r="B1088" s="33">
        <v>28.5</v>
      </c>
    </row>
    <row r="1089" spans="1:2" ht="15" customHeight="1" x14ac:dyDescent="0.2">
      <c r="A1089" s="33">
        <v>111</v>
      </c>
      <c r="B1089" s="33">
        <v>30</v>
      </c>
    </row>
    <row r="1090" spans="1:2" ht="15" customHeight="1" x14ac:dyDescent="0.2">
      <c r="A1090" s="33">
        <v>94.7</v>
      </c>
      <c r="B1090" s="33">
        <v>44.2</v>
      </c>
    </row>
    <row r="1091" spans="1:2" ht="15" customHeight="1" x14ac:dyDescent="0.2">
      <c r="A1091" s="33">
        <v>127</v>
      </c>
      <c r="B1091" s="33">
        <v>19.600000000000001</v>
      </c>
    </row>
    <row r="1092" spans="1:2" ht="15" customHeight="1" x14ac:dyDescent="0.2">
      <c r="A1092" s="33">
        <v>148</v>
      </c>
      <c r="B1092" s="33">
        <v>189</v>
      </c>
    </row>
    <row r="1093" spans="1:2" ht="15" customHeight="1" x14ac:dyDescent="0.2">
      <c r="A1093" s="33">
        <v>80.900000000000006</v>
      </c>
      <c r="B1093" s="33">
        <v>12.2</v>
      </c>
    </row>
    <row r="1094" spans="1:2" ht="15" customHeight="1" x14ac:dyDescent="0.2">
      <c r="A1094" s="33">
        <v>87.4</v>
      </c>
      <c r="B1094" s="33">
        <v>41.2</v>
      </c>
    </row>
    <row r="1095" spans="1:2" ht="15" customHeight="1" x14ac:dyDescent="0.2">
      <c r="A1095" s="10">
        <v>137</v>
      </c>
      <c r="B1095" s="10">
        <v>34</v>
      </c>
    </row>
    <row r="1096" spans="1:2" ht="15.75" customHeight="1" x14ac:dyDescent="0.2">
      <c r="A1096" s="10">
        <v>624</v>
      </c>
      <c r="B1096" s="10">
        <v>82</v>
      </c>
    </row>
    <row r="1097" spans="1:2" ht="15" customHeight="1" x14ac:dyDescent="0.2">
      <c r="A1097" s="10">
        <v>1538</v>
      </c>
      <c r="B1097" s="10">
        <v>36</v>
      </c>
    </row>
    <row r="1098" spans="1:2" ht="15" customHeight="1" x14ac:dyDescent="0.2">
      <c r="A1098" s="33">
        <v>1704</v>
      </c>
      <c r="B1098" s="33">
        <v>35</v>
      </c>
    </row>
    <row r="1099" spans="1:2" ht="15" customHeight="1" x14ac:dyDescent="0.2">
      <c r="A1099" s="33">
        <v>864</v>
      </c>
      <c r="B1099" s="33">
        <v>99</v>
      </c>
    </row>
    <row r="1100" spans="1:2" ht="15" customHeight="1" x14ac:dyDescent="0.2">
      <c r="A1100" s="33">
        <v>702</v>
      </c>
      <c r="B1100" s="33">
        <v>80</v>
      </c>
    </row>
    <row r="1101" spans="1:2" ht="15" customHeight="1" x14ac:dyDescent="0.2">
      <c r="A1101" s="33">
        <v>1836</v>
      </c>
      <c r="B1101" s="33">
        <v>30</v>
      </c>
    </row>
    <row r="1102" spans="1:2" ht="15" customHeight="1" x14ac:dyDescent="0.2">
      <c r="A1102" s="33">
        <v>447</v>
      </c>
      <c r="B1102" s="33">
        <v>102</v>
      </c>
    </row>
    <row r="1103" spans="1:2" ht="15" customHeight="1" x14ac:dyDescent="0.2">
      <c r="A1103" s="10">
        <v>745</v>
      </c>
      <c r="B1103" s="10">
        <v>35</v>
      </c>
    </row>
    <row r="1104" spans="1:2" ht="15" customHeight="1" x14ac:dyDescent="0.2">
      <c r="A1104" s="33">
        <v>892</v>
      </c>
      <c r="B1104" s="33">
        <v>43</v>
      </c>
    </row>
    <row r="1105" spans="1:2" ht="15" customHeight="1" x14ac:dyDescent="0.2">
      <c r="A1105" s="10">
        <v>636</v>
      </c>
      <c r="B1105" s="10">
        <v>70</v>
      </c>
    </row>
    <row r="1106" spans="1:2" ht="15" customHeight="1" x14ac:dyDescent="0.2">
      <c r="A1106" s="10">
        <v>459</v>
      </c>
      <c r="B1106" s="10">
        <v>51</v>
      </c>
    </row>
    <row r="1107" spans="1:2" ht="15" customHeight="1" x14ac:dyDescent="0.2">
      <c r="A1107" s="10">
        <v>823</v>
      </c>
      <c r="B1107" s="10">
        <v>69</v>
      </c>
    </row>
    <row r="1108" spans="1:2" ht="15" customHeight="1" x14ac:dyDescent="0.2">
      <c r="A1108" s="33">
        <v>416</v>
      </c>
      <c r="B1108" s="33">
        <v>40</v>
      </c>
    </row>
    <row r="1109" spans="1:2" ht="15" customHeight="1" x14ac:dyDescent="0.2">
      <c r="A1109" s="33">
        <v>1012</v>
      </c>
      <c r="B1109" s="33">
        <v>42.9</v>
      </c>
    </row>
    <row r="1110" spans="1:2" ht="15" customHeight="1" x14ac:dyDescent="0.2">
      <c r="A1110" s="33">
        <v>709</v>
      </c>
      <c r="B1110" s="33">
        <v>30</v>
      </c>
    </row>
    <row r="1111" spans="1:2" ht="15" customHeight="1" x14ac:dyDescent="0.2">
      <c r="A1111" s="33">
        <v>518</v>
      </c>
      <c r="B1111" s="33">
        <v>44</v>
      </c>
    </row>
    <row r="1112" spans="1:2" ht="15" customHeight="1" x14ac:dyDescent="0.2">
      <c r="A1112" s="33">
        <v>628</v>
      </c>
      <c r="B1112" s="33">
        <v>41</v>
      </c>
    </row>
    <row r="1113" spans="1:2" ht="15" customHeight="1" x14ac:dyDescent="0.2">
      <c r="A1113" s="33">
        <v>376</v>
      </c>
      <c r="B1113" s="33">
        <v>74</v>
      </c>
    </row>
    <row r="1114" spans="1:2" ht="15" customHeight="1" x14ac:dyDescent="0.2">
      <c r="A1114" s="10">
        <v>808</v>
      </c>
      <c r="B1114" s="10">
        <v>31</v>
      </c>
    </row>
    <row r="1115" spans="1:2" ht="15" customHeight="1" x14ac:dyDescent="0.2">
      <c r="A1115" s="33">
        <v>857</v>
      </c>
      <c r="B1115" s="33">
        <v>30</v>
      </c>
    </row>
    <row r="1116" spans="1:2" ht="15" customHeight="1" x14ac:dyDescent="0.2">
      <c r="A1116" s="10">
        <v>622</v>
      </c>
      <c r="B1116" s="10">
        <v>88</v>
      </c>
    </row>
    <row r="1117" spans="1:2" ht="15" customHeight="1" x14ac:dyDescent="0.2">
      <c r="A1117" s="33">
        <v>739</v>
      </c>
      <c r="B1117" s="33">
        <v>158</v>
      </c>
    </row>
    <row r="1118" spans="1:2" ht="15" customHeight="1" x14ac:dyDescent="0.2">
      <c r="A1118" s="33">
        <v>745</v>
      </c>
      <c r="B1118" s="33">
        <v>123</v>
      </c>
    </row>
    <row r="1119" spans="1:2" ht="15" customHeight="1" x14ac:dyDescent="0.2">
      <c r="A1119" s="33">
        <v>607</v>
      </c>
      <c r="B1119" s="33">
        <v>54</v>
      </c>
    </row>
    <row r="1120" spans="1:2" ht="15" customHeight="1" x14ac:dyDescent="0.2">
      <c r="A1120" s="33">
        <v>536</v>
      </c>
      <c r="B1120" s="33">
        <v>115</v>
      </c>
    </row>
    <row r="1121" spans="1:2" ht="15" customHeight="1" x14ac:dyDescent="0.2">
      <c r="A1121" s="33">
        <v>617</v>
      </c>
      <c r="B1121" s="33">
        <v>42.1</v>
      </c>
    </row>
    <row r="1122" spans="1:2" ht="15" customHeight="1" x14ac:dyDescent="0.2">
      <c r="A1122" s="10">
        <v>568</v>
      </c>
      <c r="B1122" s="10">
        <v>16</v>
      </c>
    </row>
    <row r="1123" spans="1:2" ht="15" customHeight="1" x14ac:dyDescent="0.2">
      <c r="A1123" s="10">
        <v>471</v>
      </c>
      <c r="B1123" s="10">
        <v>41</v>
      </c>
    </row>
    <row r="1124" spans="1:2" ht="15" customHeight="1" x14ac:dyDescent="0.2">
      <c r="A1124" s="33">
        <v>407</v>
      </c>
      <c r="B1124" s="33">
        <v>45</v>
      </c>
    </row>
    <row r="1125" spans="1:2" ht="15" customHeight="1" x14ac:dyDescent="0.2">
      <c r="A1125" s="10">
        <v>519</v>
      </c>
      <c r="B1125" s="10">
        <v>18.399999999999999</v>
      </c>
    </row>
    <row r="1126" spans="1:2" ht="15" customHeight="1" x14ac:dyDescent="0.2">
      <c r="A1126" s="33">
        <v>853</v>
      </c>
      <c r="B1126" s="33">
        <v>131</v>
      </c>
    </row>
    <row r="1127" spans="1:2" ht="15" customHeight="1" x14ac:dyDescent="0.2">
      <c r="A1127" s="10">
        <v>512</v>
      </c>
      <c r="B1127" s="10">
        <v>15</v>
      </c>
    </row>
    <row r="1128" spans="1:2" ht="15" customHeight="1" x14ac:dyDescent="0.2">
      <c r="A1128" s="33">
        <v>622</v>
      </c>
      <c r="B1128" s="33">
        <v>30</v>
      </c>
    </row>
    <row r="1129" spans="1:2" ht="15" customHeight="1" x14ac:dyDescent="0.2">
      <c r="A1129" s="33">
        <v>396</v>
      </c>
      <c r="B1129" s="33">
        <v>71</v>
      </c>
    </row>
    <row r="1130" spans="1:2" ht="15" customHeight="1" x14ac:dyDescent="0.2">
      <c r="A1130" s="10">
        <v>567</v>
      </c>
      <c r="B1130" s="10">
        <v>98</v>
      </c>
    </row>
    <row r="1131" spans="1:2" ht="15" customHeight="1" x14ac:dyDescent="0.2">
      <c r="A1131" s="10">
        <v>521</v>
      </c>
      <c r="B1131" s="10">
        <v>60</v>
      </c>
    </row>
    <row r="1132" spans="1:2" ht="15" customHeight="1" x14ac:dyDescent="0.2">
      <c r="A1132" s="33">
        <v>291</v>
      </c>
      <c r="B1132" s="33">
        <v>30</v>
      </c>
    </row>
    <row r="1133" spans="1:2" ht="15" customHeight="1" x14ac:dyDescent="0.2">
      <c r="A1133" s="33">
        <v>180</v>
      </c>
      <c r="B1133" s="33">
        <v>30</v>
      </c>
    </row>
    <row r="1134" spans="1:2" ht="15" customHeight="1" x14ac:dyDescent="0.2">
      <c r="A1134" s="33">
        <v>411</v>
      </c>
      <c r="B1134" s="33">
        <v>30</v>
      </c>
    </row>
    <row r="1135" spans="1:2" ht="15" customHeight="1" x14ac:dyDescent="0.2">
      <c r="A1135" s="33">
        <v>281</v>
      </c>
      <c r="B1135" s="33">
        <v>30</v>
      </c>
    </row>
    <row r="1136" spans="1:2" ht="15" customHeight="1" x14ac:dyDescent="0.2">
      <c r="A1136" s="10">
        <v>680</v>
      </c>
      <c r="B1136" s="10">
        <v>39</v>
      </c>
    </row>
    <row r="1137" spans="1:2" ht="15" customHeight="1" x14ac:dyDescent="0.2">
      <c r="A1137" s="10">
        <v>542</v>
      </c>
      <c r="B1137" s="10">
        <v>79</v>
      </c>
    </row>
    <row r="1138" spans="1:2" ht="15" customHeight="1" x14ac:dyDescent="0.2">
      <c r="A1138" s="10">
        <v>667</v>
      </c>
      <c r="B1138" s="10">
        <v>87</v>
      </c>
    </row>
    <row r="1139" spans="1:2" ht="15" customHeight="1" x14ac:dyDescent="0.2">
      <c r="A1139" s="33">
        <v>322</v>
      </c>
      <c r="B1139" s="33">
        <v>35</v>
      </c>
    </row>
    <row r="1140" spans="1:2" s="4" customFormat="1" ht="15" customHeight="1" x14ac:dyDescent="0.2">
      <c r="A1140" s="33">
        <v>400</v>
      </c>
      <c r="B1140" s="33">
        <v>39</v>
      </c>
    </row>
    <row r="1141" spans="1:2" s="4" customFormat="1" ht="15" customHeight="1" x14ac:dyDescent="0.2">
      <c r="A1141" s="10">
        <v>568</v>
      </c>
      <c r="B1141" s="10">
        <v>43</v>
      </c>
    </row>
    <row r="1142" spans="1:2" ht="15" customHeight="1" x14ac:dyDescent="0.2">
      <c r="A1142" s="10">
        <v>568</v>
      </c>
      <c r="B1142" s="10">
        <v>43</v>
      </c>
    </row>
    <row r="1143" spans="1:2" ht="15" customHeight="1" x14ac:dyDescent="0.2">
      <c r="A1143" s="10">
        <v>338</v>
      </c>
      <c r="B1143" s="10">
        <v>34</v>
      </c>
    </row>
    <row r="1144" spans="1:2" ht="15" customHeight="1" x14ac:dyDescent="0.2">
      <c r="A1144" s="33">
        <v>608</v>
      </c>
      <c r="B1144" s="33">
        <v>108</v>
      </c>
    </row>
    <row r="1145" spans="1:2" ht="15" customHeight="1" x14ac:dyDescent="0.2">
      <c r="A1145" s="33">
        <v>278</v>
      </c>
      <c r="B1145" s="33">
        <v>30</v>
      </c>
    </row>
    <row r="1146" spans="1:2" ht="15" customHeight="1" x14ac:dyDescent="0.2">
      <c r="A1146" s="33">
        <v>491</v>
      </c>
      <c r="B1146" s="33">
        <v>189</v>
      </c>
    </row>
    <row r="1147" spans="1:2" ht="15" customHeight="1" x14ac:dyDescent="0.2">
      <c r="A1147" s="10">
        <v>574</v>
      </c>
      <c r="B1147" s="10">
        <v>92</v>
      </c>
    </row>
    <row r="1148" spans="1:2" ht="15" customHeight="1" x14ac:dyDescent="0.2">
      <c r="A1148" s="33">
        <v>637</v>
      </c>
      <c r="B1148" s="33">
        <v>83.6</v>
      </c>
    </row>
    <row r="1149" spans="1:2" ht="15" customHeight="1" x14ac:dyDescent="0.2">
      <c r="A1149" s="33">
        <v>367</v>
      </c>
      <c r="B1149" s="33">
        <v>124</v>
      </c>
    </row>
    <row r="1150" spans="1:2" ht="15" customHeight="1" x14ac:dyDescent="0.2">
      <c r="A1150" s="33">
        <v>322</v>
      </c>
      <c r="B1150" s="33">
        <v>30</v>
      </c>
    </row>
    <row r="1151" spans="1:2" ht="15" customHeight="1" x14ac:dyDescent="0.2">
      <c r="A1151" s="33">
        <v>422</v>
      </c>
      <c r="B1151" s="33">
        <v>134</v>
      </c>
    </row>
    <row r="1152" spans="1:2" ht="15" customHeight="1" x14ac:dyDescent="0.2">
      <c r="A1152" s="33">
        <v>470</v>
      </c>
      <c r="B1152" s="33">
        <v>101</v>
      </c>
    </row>
    <row r="1153" spans="1:2" ht="15" customHeight="1" x14ac:dyDescent="0.2">
      <c r="A1153" s="33">
        <v>394</v>
      </c>
      <c r="B1153" s="33">
        <v>76.2</v>
      </c>
    </row>
    <row r="1154" spans="1:2" ht="15" customHeight="1" x14ac:dyDescent="0.2">
      <c r="A1154" s="33">
        <v>430</v>
      </c>
      <c r="B1154" s="33">
        <v>30</v>
      </c>
    </row>
    <row r="1155" spans="1:2" ht="15" customHeight="1" x14ac:dyDescent="0.2">
      <c r="A1155" s="10">
        <v>642</v>
      </c>
      <c r="B1155" s="10">
        <v>88</v>
      </c>
    </row>
    <row r="1156" spans="1:2" ht="15" customHeight="1" x14ac:dyDescent="0.2">
      <c r="A1156" s="10">
        <v>370</v>
      </c>
      <c r="B1156" s="10">
        <v>58</v>
      </c>
    </row>
    <row r="1157" spans="1:2" ht="15" customHeight="1" x14ac:dyDescent="0.2">
      <c r="A1157" s="10">
        <v>358</v>
      </c>
      <c r="B1157" s="10">
        <v>35</v>
      </c>
    </row>
    <row r="1158" spans="1:2" ht="15" customHeight="1" x14ac:dyDescent="0.2">
      <c r="A1158" s="10">
        <v>611</v>
      </c>
      <c r="B1158" s="10">
        <v>41</v>
      </c>
    </row>
    <row r="1159" spans="1:2" ht="15" customHeight="1" x14ac:dyDescent="0.2">
      <c r="A1159" s="10">
        <v>445</v>
      </c>
      <c r="B1159" s="10">
        <v>63</v>
      </c>
    </row>
    <row r="1160" spans="1:2" ht="15" customHeight="1" x14ac:dyDescent="0.2">
      <c r="A1160" s="33">
        <v>205</v>
      </c>
      <c r="B1160" s="33">
        <v>30</v>
      </c>
    </row>
    <row r="1161" spans="1:2" ht="15" customHeight="1" x14ac:dyDescent="0.2">
      <c r="A1161" s="33">
        <v>179</v>
      </c>
      <c r="B1161" s="33">
        <v>30</v>
      </c>
    </row>
    <row r="1162" spans="1:2" ht="15" customHeight="1" x14ac:dyDescent="0.2">
      <c r="A1162" s="33">
        <v>126</v>
      </c>
      <c r="B1162" s="33">
        <v>30</v>
      </c>
    </row>
    <row r="1163" spans="1:2" ht="15" customHeight="1" x14ac:dyDescent="0.2">
      <c r="A1163" s="33">
        <v>197</v>
      </c>
      <c r="B1163" s="33">
        <v>163</v>
      </c>
    </row>
    <row r="1164" spans="1:2" ht="15" customHeight="1" x14ac:dyDescent="0.2">
      <c r="A1164" s="10">
        <v>410</v>
      </c>
      <c r="B1164" s="10">
        <v>47</v>
      </c>
    </row>
    <row r="1165" spans="1:2" ht="15" customHeight="1" x14ac:dyDescent="0.2">
      <c r="A1165" s="33">
        <v>325</v>
      </c>
      <c r="B1165" s="33">
        <v>66</v>
      </c>
    </row>
    <row r="1166" spans="1:2" ht="15" customHeight="1" x14ac:dyDescent="0.2">
      <c r="A1166" s="33">
        <v>505</v>
      </c>
      <c r="B1166" s="33">
        <v>30</v>
      </c>
    </row>
    <row r="1167" spans="1:2" ht="15" customHeight="1" x14ac:dyDescent="0.2">
      <c r="A1167" s="10">
        <v>256</v>
      </c>
      <c r="B1167" s="10">
        <v>8</v>
      </c>
    </row>
    <row r="1168" spans="1:2" ht="15" customHeight="1" x14ac:dyDescent="0.2">
      <c r="A1168" s="10">
        <v>347</v>
      </c>
      <c r="B1168" s="10">
        <v>52</v>
      </c>
    </row>
    <row r="1169" spans="1:2" ht="15" customHeight="1" x14ac:dyDescent="0.2">
      <c r="A1169" s="33">
        <v>363</v>
      </c>
      <c r="B1169" s="33">
        <v>96.8</v>
      </c>
    </row>
    <row r="1170" spans="1:2" ht="15" customHeight="1" x14ac:dyDescent="0.2">
      <c r="A1170" s="33">
        <v>169</v>
      </c>
      <c r="B1170" s="33">
        <v>30</v>
      </c>
    </row>
    <row r="1171" spans="1:2" ht="15" customHeight="1" x14ac:dyDescent="0.2">
      <c r="A1171" s="33">
        <v>137</v>
      </c>
      <c r="B1171" s="33">
        <v>82</v>
      </c>
    </row>
    <row r="1172" spans="1:2" ht="15" customHeight="1" x14ac:dyDescent="0.2">
      <c r="A1172" s="10">
        <v>331</v>
      </c>
      <c r="B1172" s="10">
        <v>13.6</v>
      </c>
    </row>
    <row r="1173" spans="1:2" s="4" customFormat="1" ht="15" customHeight="1" x14ac:dyDescent="0.2">
      <c r="A1173" s="33">
        <v>764</v>
      </c>
      <c r="B1173" s="33">
        <v>30</v>
      </c>
    </row>
    <row r="1174" spans="1:2" s="4" customFormat="1" ht="15" customHeight="1" x14ac:dyDescent="0.2">
      <c r="A1174" s="33">
        <v>156</v>
      </c>
      <c r="B1174" s="33">
        <v>30</v>
      </c>
    </row>
    <row r="1175" spans="1:2" s="4" customFormat="1" ht="15" customHeight="1" x14ac:dyDescent="0.2">
      <c r="A1175" s="33">
        <v>132</v>
      </c>
      <c r="B1175" s="33">
        <v>30</v>
      </c>
    </row>
    <row r="1176" spans="1:2" s="4" customFormat="1" ht="15" customHeight="1" x14ac:dyDescent="0.2">
      <c r="A1176" s="10">
        <v>264</v>
      </c>
      <c r="B1176" s="10">
        <v>11.4</v>
      </c>
    </row>
    <row r="1177" spans="1:2" s="4" customFormat="1" ht="15" customHeight="1" x14ac:dyDescent="0.2">
      <c r="A1177" s="10">
        <v>288</v>
      </c>
      <c r="B1177" s="10">
        <v>92</v>
      </c>
    </row>
    <row r="1178" spans="1:2" s="4" customFormat="1" ht="15" customHeight="1" x14ac:dyDescent="0.2">
      <c r="A1178" s="33">
        <v>222</v>
      </c>
      <c r="B1178" s="33">
        <v>38</v>
      </c>
    </row>
    <row r="1179" spans="1:2" s="4" customFormat="1" ht="15" customHeight="1" x14ac:dyDescent="0.2">
      <c r="A1179" s="33">
        <v>287</v>
      </c>
      <c r="B1179" s="33">
        <v>35</v>
      </c>
    </row>
    <row r="1180" spans="1:2" s="4" customFormat="1" ht="15" customHeight="1" x14ac:dyDescent="0.2">
      <c r="A1180" s="33">
        <v>190</v>
      </c>
      <c r="B1180" s="33">
        <v>30</v>
      </c>
    </row>
    <row r="1181" spans="1:2" s="4" customFormat="1" ht="15" customHeight="1" x14ac:dyDescent="0.2">
      <c r="A1181" s="33">
        <v>204</v>
      </c>
      <c r="B1181" s="33">
        <v>138</v>
      </c>
    </row>
    <row r="1182" spans="1:2" s="4" customFormat="1" ht="15" customHeight="1" x14ac:dyDescent="0.2">
      <c r="A1182" s="33">
        <v>270</v>
      </c>
      <c r="B1182" s="33">
        <v>40</v>
      </c>
    </row>
    <row r="1183" spans="1:2" s="4" customFormat="1" ht="15" customHeight="1" x14ac:dyDescent="0.2">
      <c r="A1183" s="33">
        <v>230</v>
      </c>
      <c r="B1183" s="33">
        <v>114</v>
      </c>
    </row>
    <row r="1184" spans="1:2" s="4" customFormat="1" ht="15" customHeight="1" x14ac:dyDescent="0.2">
      <c r="A1184" s="33">
        <v>274</v>
      </c>
      <c r="B1184" s="33">
        <v>112</v>
      </c>
    </row>
    <row r="1185" spans="1:2" s="4" customFormat="1" ht="15" customHeight="1" x14ac:dyDescent="0.2">
      <c r="A1185" s="33">
        <v>200</v>
      </c>
      <c r="B1185" s="33">
        <v>30</v>
      </c>
    </row>
    <row r="1186" spans="1:2" s="4" customFormat="1" ht="15" customHeight="1" x14ac:dyDescent="0.2">
      <c r="A1186" s="33">
        <v>328</v>
      </c>
      <c r="B1186" s="33">
        <v>70</v>
      </c>
    </row>
    <row r="1187" spans="1:2" s="4" customFormat="1" ht="15" customHeight="1" x14ac:dyDescent="0.2">
      <c r="A1187" s="10">
        <v>85</v>
      </c>
      <c r="B1187" s="10">
        <v>34.4</v>
      </c>
    </row>
    <row r="1188" spans="1:2" s="4" customFormat="1" ht="15" customHeight="1" x14ac:dyDescent="0.2">
      <c r="A1188" s="33">
        <v>152</v>
      </c>
      <c r="B1188" s="33">
        <v>38</v>
      </c>
    </row>
    <row r="1189" spans="1:2" s="4" customFormat="1" ht="15" customHeight="1" x14ac:dyDescent="0.2">
      <c r="A1189" s="33">
        <v>75</v>
      </c>
      <c r="B1189" s="33">
        <v>60</v>
      </c>
    </row>
    <row r="1190" spans="1:2" s="4" customFormat="1" ht="15" customHeight="1" x14ac:dyDescent="0.2">
      <c r="A1190" s="33">
        <v>352</v>
      </c>
      <c r="B1190" s="33">
        <v>20</v>
      </c>
    </row>
    <row r="1191" spans="1:2" s="4" customFormat="1" ht="15" customHeight="1" x14ac:dyDescent="0.2">
      <c r="A1191" s="33">
        <v>1130</v>
      </c>
      <c r="B1191" s="33">
        <v>220</v>
      </c>
    </row>
    <row r="1192" spans="1:2" s="4" customFormat="1" ht="15" customHeight="1" x14ac:dyDescent="0.2">
      <c r="A1192" s="33">
        <v>973</v>
      </c>
      <c r="B1192" s="33">
        <v>33</v>
      </c>
    </row>
    <row r="1193" spans="1:2" s="4" customFormat="1" ht="15" customHeight="1" x14ac:dyDescent="0.2">
      <c r="A1193" s="33">
        <v>305</v>
      </c>
      <c r="B1193" s="33">
        <v>30</v>
      </c>
    </row>
    <row r="1194" spans="1:2" s="4" customFormat="1" ht="15" customHeight="1" x14ac:dyDescent="0.2">
      <c r="A1194" s="33">
        <v>504</v>
      </c>
      <c r="B1194" s="33">
        <v>30</v>
      </c>
    </row>
    <row r="1195" spans="1:2" ht="15" customHeight="1" x14ac:dyDescent="0.2">
      <c r="A1195" s="33">
        <v>481</v>
      </c>
      <c r="B1195" s="33">
        <v>92</v>
      </c>
    </row>
    <row r="1196" spans="1:2" ht="15" customHeight="1" x14ac:dyDescent="0.2">
      <c r="A1196" s="33">
        <v>320</v>
      </c>
      <c r="B1196" s="33">
        <v>30</v>
      </c>
    </row>
    <row r="1197" spans="1:2" ht="15" customHeight="1" x14ac:dyDescent="0.2">
      <c r="A1197" s="33">
        <v>314</v>
      </c>
      <c r="B1197" s="33">
        <v>69</v>
      </c>
    </row>
    <row r="1198" spans="1:2" ht="15" customHeight="1" x14ac:dyDescent="0.2">
      <c r="A1198" s="33">
        <v>1268</v>
      </c>
      <c r="B1198" s="33">
        <v>72</v>
      </c>
    </row>
    <row r="1199" spans="1:2" ht="15" customHeight="1" x14ac:dyDescent="0.2">
      <c r="A1199" s="33">
        <v>387</v>
      </c>
      <c r="B1199" s="33">
        <v>98</v>
      </c>
    </row>
    <row r="1200" spans="1:2" ht="15" customHeight="1" x14ac:dyDescent="0.2">
      <c r="A1200" s="33">
        <v>340</v>
      </c>
      <c r="B1200" s="33">
        <v>56</v>
      </c>
    </row>
    <row r="1201" spans="1:2" ht="15" customHeight="1" x14ac:dyDescent="0.2">
      <c r="A1201" s="33">
        <v>338</v>
      </c>
      <c r="B1201" s="33">
        <v>48</v>
      </c>
    </row>
    <row r="1202" spans="1:2" ht="15" customHeight="1" x14ac:dyDescent="0.2">
      <c r="A1202" s="33">
        <v>275</v>
      </c>
      <c r="B1202" s="33">
        <v>30</v>
      </c>
    </row>
    <row r="1203" spans="1:2" ht="15" customHeight="1" x14ac:dyDescent="0.2">
      <c r="A1203" s="33">
        <v>245</v>
      </c>
      <c r="B1203" s="33">
        <v>28</v>
      </c>
    </row>
    <row r="1204" spans="1:2" ht="15" customHeight="1" x14ac:dyDescent="0.2">
      <c r="A1204" s="33">
        <v>30</v>
      </c>
      <c r="B1204" s="33">
        <v>30</v>
      </c>
    </row>
    <row r="1205" spans="1:2" ht="15" customHeight="1" x14ac:dyDescent="0.2">
      <c r="A1205" s="33">
        <v>333</v>
      </c>
      <c r="B1205" s="33">
        <v>193</v>
      </c>
    </row>
    <row r="1206" spans="1:2" ht="15" customHeight="1" x14ac:dyDescent="0.2">
      <c r="A1206" s="33">
        <v>248</v>
      </c>
      <c r="B1206" s="33">
        <v>195</v>
      </c>
    </row>
    <row r="1207" spans="1:2" ht="15" customHeight="1" x14ac:dyDescent="0.2">
      <c r="A1207" s="33">
        <v>325</v>
      </c>
      <c r="B1207" s="33">
        <v>58</v>
      </c>
    </row>
    <row r="1208" spans="1:2" ht="15.75" customHeight="1" x14ac:dyDescent="0.2">
      <c r="A1208" s="10">
        <v>440</v>
      </c>
      <c r="B1208" s="10">
        <v>140</v>
      </c>
    </row>
    <row r="1209" spans="1:2" ht="15" customHeight="1" x14ac:dyDescent="0.2">
      <c r="A1209" s="10">
        <v>347</v>
      </c>
      <c r="B1209" s="10">
        <v>142</v>
      </c>
    </row>
    <row r="1210" spans="1:2" ht="15" customHeight="1" x14ac:dyDescent="0.2">
      <c r="A1210" s="10">
        <v>545</v>
      </c>
      <c r="B1210" s="10">
        <v>26.4</v>
      </c>
    </row>
    <row r="1211" spans="1:2" ht="15" customHeight="1" x14ac:dyDescent="0.2">
      <c r="A1211" s="10">
        <v>348</v>
      </c>
      <c r="B1211" s="10">
        <v>80</v>
      </c>
    </row>
    <row r="1212" spans="1:2" ht="15" customHeight="1" x14ac:dyDescent="0.2">
      <c r="A1212" s="10">
        <v>273</v>
      </c>
      <c r="B1212" s="10">
        <v>22.6</v>
      </c>
    </row>
    <row r="1213" spans="1:2" ht="15" customHeight="1" x14ac:dyDescent="0.2">
      <c r="A1213" s="10">
        <v>350</v>
      </c>
      <c r="B1213" s="10">
        <v>68.8</v>
      </c>
    </row>
    <row r="1214" spans="1:2" ht="15" customHeight="1" x14ac:dyDescent="0.2">
      <c r="A1214" s="10">
        <v>261</v>
      </c>
      <c r="B1214" s="10">
        <v>23.2</v>
      </c>
    </row>
    <row r="1215" spans="1:2" ht="15" customHeight="1" x14ac:dyDescent="0.2">
      <c r="A1215" s="10">
        <v>260</v>
      </c>
      <c r="B1215" s="10">
        <v>64.400000000000006</v>
      </c>
    </row>
    <row r="1216" spans="1:2" ht="15" customHeight="1" x14ac:dyDescent="0.2">
      <c r="A1216" s="10">
        <v>188</v>
      </c>
      <c r="B1216" s="10">
        <v>44.9</v>
      </c>
    </row>
    <row r="1217" spans="1:2" ht="15" customHeight="1" x14ac:dyDescent="0.2">
      <c r="A1217" s="10">
        <v>356</v>
      </c>
      <c r="B1217" s="10">
        <v>53</v>
      </c>
    </row>
    <row r="1218" spans="1:2" ht="15" customHeight="1" x14ac:dyDescent="0.2">
      <c r="A1218" s="10">
        <v>314</v>
      </c>
      <c r="B1218" s="10">
        <v>40.299999999999997</v>
      </c>
    </row>
    <row r="1219" spans="1:2" ht="15" customHeight="1" x14ac:dyDescent="0.2">
      <c r="A1219" s="10">
        <v>277</v>
      </c>
      <c r="B1219" s="10">
        <v>57.1</v>
      </c>
    </row>
    <row r="1220" spans="1:2" ht="15.75" customHeight="1" x14ac:dyDescent="0.2">
      <c r="A1220" s="10">
        <v>244</v>
      </c>
      <c r="B1220" s="10">
        <v>30.7</v>
      </c>
    </row>
    <row r="1221" spans="1:2" ht="15" customHeight="1" x14ac:dyDescent="0.2">
      <c r="A1221" s="10">
        <v>158</v>
      </c>
      <c r="B1221" s="10">
        <v>79.900000000000006</v>
      </c>
    </row>
    <row r="1222" spans="1:2" ht="15" customHeight="1" x14ac:dyDescent="0.2">
      <c r="A1222" s="10">
        <v>296</v>
      </c>
      <c r="B1222" s="10">
        <v>57</v>
      </c>
    </row>
    <row r="1223" spans="1:2" ht="15" customHeight="1" x14ac:dyDescent="0.2">
      <c r="A1223" s="10">
        <v>273</v>
      </c>
      <c r="B1223" s="10">
        <v>65.599999999999994</v>
      </c>
    </row>
    <row r="1224" spans="1:2" ht="15" customHeight="1" x14ac:dyDescent="0.2">
      <c r="A1224" s="10">
        <v>259</v>
      </c>
      <c r="B1224" s="10">
        <v>16.100000000000001</v>
      </c>
    </row>
    <row r="1225" spans="1:2" ht="15" customHeight="1" x14ac:dyDescent="0.2">
      <c r="A1225" s="10">
        <v>294</v>
      </c>
      <c r="B1225" s="10">
        <v>88.9</v>
      </c>
    </row>
    <row r="1226" spans="1:2" ht="15" customHeight="1" x14ac:dyDescent="0.2">
      <c r="A1226" s="10">
        <v>277</v>
      </c>
      <c r="B1226" s="10">
        <v>30.4</v>
      </c>
    </row>
    <row r="1227" spans="1:2" ht="15" customHeight="1" x14ac:dyDescent="0.2">
      <c r="A1227" s="10">
        <v>254</v>
      </c>
      <c r="B1227" s="10">
        <v>62.5</v>
      </c>
    </row>
    <row r="1228" spans="1:2" ht="15" customHeight="1" x14ac:dyDescent="0.2">
      <c r="A1228" s="10">
        <v>209</v>
      </c>
      <c r="B1228" s="10">
        <v>60.7</v>
      </c>
    </row>
    <row r="1229" spans="1:2" ht="15" customHeight="1" x14ac:dyDescent="0.2">
      <c r="A1229" s="10">
        <v>305</v>
      </c>
      <c r="B1229" s="10">
        <v>63.1</v>
      </c>
    </row>
    <row r="1230" spans="1:2" ht="15" customHeight="1" x14ac:dyDescent="0.2">
      <c r="A1230" s="10">
        <v>188</v>
      </c>
      <c r="B1230" s="10">
        <v>24.2</v>
      </c>
    </row>
    <row r="1231" spans="1:2" ht="15" customHeight="1" x14ac:dyDescent="0.2">
      <c r="A1231" s="10">
        <v>189</v>
      </c>
      <c r="B1231" s="10">
        <v>48.9</v>
      </c>
    </row>
    <row r="1232" spans="1:2" ht="15" customHeight="1" x14ac:dyDescent="0.2">
      <c r="A1232" s="10">
        <v>191</v>
      </c>
      <c r="B1232" s="10">
        <v>86.1</v>
      </c>
    </row>
    <row r="1233" spans="1:2" ht="15" customHeight="1" x14ac:dyDescent="0.2">
      <c r="A1233" s="6" t="s">
        <v>181</v>
      </c>
      <c r="B1233" s="6" t="s">
        <v>181</v>
      </c>
    </row>
    <row r="1234" spans="1:2" ht="15" customHeight="1" x14ac:dyDescent="0.2">
      <c r="A1234" s="52">
        <v>1340</v>
      </c>
      <c r="B1234" s="52">
        <v>360</v>
      </c>
    </row>
    <row r="1235" spans="1:2" ht="15" customHeight="1" x14ac:dyDescent="0.2">
      <c r="A1235" s="10">
        <v>1054</v>
      </c>
      <c r="B1235" s="10">
        <v>14.4</v>
      </c>
    </row>
    <row r="1236" spans="1:2" ht="15" customHeight="1" x14ac:dyDescent="0.2">
      <c r="A1236" s="33">
        <v>861</v>
      </c>
      <c r="B1236" s="33">
        <v>35</v>
      </c>
    </row>
    <row r="1237" spans="1:2" ht="15" customHeight="1" x14ac:dyDescent="0.2">
      <c r="A1237" s="53">
        <v>861</v>
      </c>
      <c r="B1237" s="53">
        <v>25</v>
      </c>
    </row>
    <row r="1238" spans="1:2" ht="15" customHeight="1" x14ac:dyDescent="0.2">
      <c r="A1238" s="10">
        <v>599</v>
      </c>
      <c r="B1238" s="10">
        <v>48.5</v>
      </c>
    </row>
    <row r="1239" spans="1:2" ht="15" customHeight="1" x14ac:dyDescent="0.2">
      <c r="A1239" s="33">
        <v>443</v>
      </c>
      <c r="B1239" s="33">
        <v>107</v>
      </c>
    </row>
    <row r="1240" spans="1:2" ht="15" customHeight="1" x14ac:dyDescent="0.2">
      <c r="A1240" s="53">
        <v>1366</v>
      </c>
      <c r="B1240" s="53">
        <v>376</v>
      </c>
    </row>
    <row r="1241" spans="1:2" ht="15" customHeight="1" x14ac:dyDescent="0.2">
      <c r="A1241" s="10">
        <v>908</v>
      </c>
      <c r="B1241" s="10">
        <v>58</v>
      </c>
    </row>
    <row r="1242" spans="1:2" ht="15" customHeight="1" x14ac:dyDescent="0.2">
      <c r="A1242" s="10">
        <v>390</v>
      </c>
      <c r="B1242" s="10">
        <v>38.5</v>
      </c>
    </row>
    <row r="1243" spans="1:2" ht="15" customHeight="1" x14ac:dyDescent="0.2">
      <c r="A1243" s="10">
        <v>666</v>
      </c>
      <c r="B1243" s="10">
        <v>62.9</v>
      </c>
    </row>
    <row r="1244" spans="1:2" ht="15.75" customHeight="1" x14ac:dyDescent="0.2">
      <c r="A1244" s="10">
        <v>222</v>
      </c>
      <c r="B1244" s="10">
        <v>34</v>
      </c>
    </row>
    <row r="1245" spans="1:2" s="4" customFormat="1" ht="15" customHeight="1" x14ac:dyDescent="0.2">
      <c r="A1245" s="33">
        <v>520</v>
      </c>
      <c r="B1245" s="33">
        <v>19</v>
      </c>
    </row>
    <row r="1246" spans="1:2" s="4" customFormat="1" ht="15" customHeight="1" x14ac:dyDescent="0.2">
      <c r="A1246" s="53">
        <v>329</v>
      </c>
      <c r="B1246" s="53">
        <v>30</v>
      </c>
    </row>
    <row r="1247" spans="1:2" ht="15" customHeight="1" x14ac:dyDescent="0.2">
      <c r="A1247" s="10">
        <v>501</v>
      </c>
      <c r="B1247" s="10">
        <v>122</v>
      </c>
    </row>
    <row r="1248" spans="1:2" ht="15" customHeight="1" x14ac:dyDescent="0.2">
      <c r="A1248" s="53">
        <v>504</v>
      </c>
      <c r="B1248" s="53">
        <v>25</v>
      </c>
    </row>
    <row r="1249" spans="1:2" ht="15" customHeight="1" x14ac:dyDescent="0.2">
      <c r="A1249" s="10">
        <v>1014</v>
      </c>
      <c r="B1249" s="10">
        <v>33.9</v>
      </c>
    </row>
    <row r="1250" spans="1:2" ht="15" customHeight="1" x14ac:dyDescent="0.2">
      <c r="A1250" s="10">
        <v>507</v>
      </c>
      <c r="B1250" s="10">
        <v>33.1</v>
      </c>
    </row>
    <row r="1251" spans="1:2" ht="15" customHeight="1" x14ac:dyDescent="0.2">
      <c r="A1251" s="10">
        <v>724</v>
      </c>
      <c r="B1251" s="10">
        <v>94.3</v>
      </c>
    </row>
    <row r="1252" spans="1:2" ht="15" customHeight="1" x14ac:dyDescent="0.2">
      <c r="A1252" s="53">
        <v>528</v>
      </c>
      <c r="B1252" s="53">
        <v>13.6</v>
      </c>
    </row>
    <row r="1253" spans="1:2" ht="15" customHeight="1" x14ac:dyDescent="0.2">
      <c r="A1253" s="53">
        <v>545</v>
      </c>
      <c r="B1253" s="53">
        <v>11.1</v>
      </c>
    </row>
    <row r="1254" spans="1:2" ht="15" customHeight="1" x14ac:dyDescent="0.2">
      <c r="A1254" s="10">
        <v>489</v>
      </c>
      <c r="B1254" s="10">
        <v>36.5</v>
      </c>
    </row>
    <row r="1255" spans="1:2" ht="15" customHeight="1" x14ac:dyDescent="0.2">
      <c r="A1255" s="53">
        <v>758</v>
      </c>
      <c r="B1255" s="53">
        <v>71</v>
      </c>
    </row>
    <row r="1256" spans="1:2" ht="15" customHeight="1" x14ac:dyDescent="0.2">
      <c r="A1256" s="10">
        <v>532</v>
      </c>
      <c r="B1256" s="10">
        <v>31.7</v>
      </c>
    </row>
    <row r="1257" spans="1:2" ht="15" customHeight="1" x14ac:dyDescent="0.2">
      <c r="A1257" s="10">
        <v>545</v>
      </c>
      <c r="B1257" s="10">
        <v>131</v>
      </c>
    </row>
    <row r="1258" spans="1:2" ht="15" customHeight="1" x14ac:dyDescent="0.2">
      <c r="A1258" s="53">
        <v>632</v>
      </c>
      <c r="B1258" s="53">
        <v>26</v>
      </c>
    </row>
    <row r="1259" spans="1:2" s="4" customFormat="1" ht="15" customHeight="1" x14ac:dyDescent="0.2">
      <c r="A1259" s="33">
        <v>345</v>
      </c>
      <c r="B1259" s="33">
        <v>31</v>
      </c>
    </row>
    <row r="1260" spans="1:2" s="4" customFormat="1" ht="15" customHeight="1" x14ac:dyDescent="0.2">
      <c r="A1260" s="53">
        <v>537</v>
      </c>
      <c r="B1260" s="53">
        <v>20.5</v>
      </c>
    </row>
    <row r="1261" spans="1:2" s="4" customFormat="1" ht="15.75" customHeight="1" x14ac:dyDescent="0.2">
      <c r="A1261" s="10">
        <v>407</v>
      </c>
      <c r="B1261" s="10">
        <v>33.6</v>
      </c>
    </row>
    <row r="1262" spans="1:2" s="4" customFormat="1" ht="15" customHeight="1" x14ac:dyDescent="0.2">
      <c r="A1262" s="53">
        <v>436</v>
      </c>
      <c r="B1262" s="53">
        <v>36.299999999999997</v>
      </c>
    </row>
    <row r="1263" spans="1:2" s="4" customFormat="1" ht="15" customHeight="1" x14ac:dyDescent="0.2">
      <c r="A1263" s="53">
        <v>538</v>
      </c>
      <c r="B1263" s="53">
        <v>30.6</v>
      </c>
    </row>
    <row r="1264" spans="1:2" ht="15.75" customHeight="1" x14ac:dyDescent="0.2">
      <c r="A1264" s="53">
        <v>914</v>
      </c>
      <c r="B1264" s="53">
        <v>30</v>
      </c>
    </row>
    <row r="1265" spans="1:2" s="24" customFormat="1" ht="15" customHeight="1" x14ac:dyDescent="0.2">
      <c r="A1265" s="10">
        <v>640</v>
      </c>
      <c r="B1265" s="10">
        <v>48.9</v>
      </c>
    </row>
    <row r="1266" spans="1:2" s="24" customFormat="1" ht="15" customHeight="1" x14ac:dyDescent="0.2">
      <c r="A1266" s="33">
        <v>539</v>
      </c>
      <c r="B1266" s="33">
        <v>16.600000000000001</v>
      </c>
    </row>
    <row r="1267" spans="1:2" s="24" customFormat="1" ht="15" customHeight="1" x14ac:dyDescent="0.2">
      <c r="A1267" s="53">
        <v>476</v>
      </c>
      <c r="B1267" s="53">
        <v>12.5</v>
      </c>
    </row>
    <row r="1268" spans="1:2" s="24" customFormat="1" ht="15" customHeight="1" x14ac:dyDescent="0.2">
      <c r="A1268" s="10">
        <v>337</v>
      </c>
      <c r="B1268" s="10">
        <v>19.100000000000001</v>
      </c>
    </row>
    <row r="1269" spans="1:2" s="24" customFormat="1" ht="15" customHeight="1" x14ac:dyDescent="0.2">
      <c r="A1269" s="33">
        <v>441</v>
      </c>
      <c r="B1269" s="33">
        <v>200</v>
      </c>
    </row>
    <row r="1270" spans="1:2" ht="15" customHeight="1" x14ac:dyDescent="0.2">
      <c r="A1270" s="33">
        <v>408</v>
      </c>
      <c r="B1270" s="33">
        <v>14.1</v>
      </c>
    </row>
    <row r="1271" spans="1:2" s="24" customFormat="1" ht="15" customHeight="1" x14ac:dyDescent="0.2">
      <c r="A1271" s="10">
        <v>295</v>
      </c>
      <c r="B1271" s="10">
        <v>33.9</v>
      </c>
    </row>
    <row r="1272" spans="1:2" s="24" customFormat="1" ht="15" customHeight="1" x14ac:dyDescent="0.2">
      <c r="A1272" s="10">
        <v>286</v>
      </c>
      <c r="B1272" s="10">
        <v>39</v>
      </c>
    </row>
    <row r="1273" spans="1:2" s="24" customFormat="1" ht="15" customHeight="1" x14ac:dyDescent="0.2">
      <c r="A1273" s="23">
        <v>298</v>
      </c>
      <c r="B1273" s="23">
        <v>240.99999999999997</v>
      </c>
    </row>
    <row r="1274" spans="1:2" ht="15" customHeight="1" x14ac:dyDescent="0.2">
      <c r="A1274" s="10">
        <v>435</v>
      </c>
      <c r="B1274" s="10">
        <v>34.6</v>
      </c>
    </row>
    <row r="1275" spans="1:2" s="24" customFormat="1" ht="15" customHeight="1" x14ac:dyDescent="0.2">
      <c r="A1275" s="10">
        <v>334</v>
      </c>
      <c r="B1275" s="10">
        <v>50</v>
      </c>
    </row>
    <row r="1276" spans="1:2" s="24" customFormat="1" ht="15" customHeight="1" x14ac:dyDescent="0.2">
      <c r="A1276" s="53">
        <v>462</v>
      </c>
      <c r="B1276" s="53">
        <v>41</v>
      </c>
    </row>
    <row r="1277" spans="1:2" ht="15.75" customHeight="1" thickBot="1" x14ac:dyDescent="0.25">
      <c r="A1277" s="10">
        <v>165</v>
      </c>
      <c r="B1277" s="12">
        <v>18.7</v>
      </c>
    </row>
    <row r="1278" spans="1:2" s="24" customFormat="1" ht="25.5" customHeight="1" x14ac:dyDescent="0.2">
      <c r="A1278" s="10">
        <v>279</v>
      </c>
      <c r="B1278" s="17">
        <v>32.4</v>
      </c>
    </row>
    <row r="1279" spans="1:2" s="24" customFormat="1" ht="25.5" customHeight="1" x14ac:dyDescent="0.2">
      <c r="A1279" s="10">
        <v>369</v>
      </c>
      <c r="B1279" s="17">
        <v>53.7</v>
      </c>
    </row>
    <row r="1280" spans="1:2" ht="25.5" customHeight="1" x14ac:dyDescent="0.2">
      <c r="A1280" s="33">
        <v>304</v>
      </c>
      <c r="B1280" s="36">
        <v>173</v>
      </c>
    </row>
    <row r="1281" spans="1:2" s="24" customFormat="1" ht="15" customHeight="1" x14ac:dyDescent="0.2">
      <c r="A1281" s="33">
        <v>260</v>
      </c>
      <c r="B1281" s="6" t="s">
        <v>181</v>
      </c>
    </row>
    <row r="1282" spans="1:2" s="4" customFormat="1" ht="25.5" customHeight="1" x14ac:dyDescent="0.2">
      <c r="A1282" s="33">
        <v>420</v>
      </c>
      <c r="B1282" s="33">
        <v>30</v>
      </c>
    </row>
    <row r="1283" spans="1:2" ht="15" customHeight="1" x14ac:dyDescent="0.2">
      <c r="A1283" s="10">
        <v>288</v>
      </c>
      <c r="B1283" s="10">
        <v>59.4</v>
      </c>
    </row>
    <row r="1284" spans="1:2" ht="15" customHeight="1" x14ac:dyDescent="0.2">
      <c r="A1284" s="33">
        <v>311</v>
      </c>
      <c r="B1284" s="33">
        <v>10.199999999999999</v>
      </c>
    </row>
    <row r="1285" spans="1:2" ht="15" customHeight="1" x14ac:dyDescent="0.2">
      <c r="A1285" s="52">
        <v>179</v>
      </c>
      <c r="B1285" s="52">
        <v>107</v>
      </c>
    </row>
    <row r="1286" spans="1:2" ht="15" customHeight="1" x14ac:dyDescent="0.2">
      <c r="A1286" s="10">
        <v>300</v>
      </c>
      <c r="B1286" s="10">
        <v>26</v>
      </c>
    </row>
    <row r="1287" spans="1:2" ht="15" customHeight="1" x14ac:dyDescent="0.2">
      <c r="A1287" s="10">
        <v>326</v>
      </c>
      <c r="B1287" s="10">
        <v>52.2</v>
      </c>
    </row>
    <row r="1288" spans="1:2" ht="15" customHeight="1" x14ac:dyDescent="0.2">
      <c r="A1288" s="53">
        <v>282</v>
      </c>
      <c r="B1288" s="53">
        <v>16.2</v>
      </c>
    </row>
    <row r="1289" spans="1:2" ht="15" customHeight="1" x14ac:dyDescent="0.2">
      <c r="A1289" s="53">
        <v>393</v>
      </c>
      <c r="B1289" s="53">
        <v>22.9</v>
      </c>
    </row>
    <row r="1290" spans="1:2" s="24" customFormat="1" ht="15" customHeight="1" x14ac:dyDescent="0.2">
      <c r="A1290" s="53">
        <v>223</v>
      </c>
      <c r="B1290" s="53">
        <v>158</v>
      </c>
    </row>
    <row r="1291" spans="1:2" s="24" customFormat="1" ht="15" customHeight="1" x14ac:dyDescent="0.2">
      <c r="A1291" s="10">
        <v>225</v>
      </c>
      <c r="B1291" s="10">
        <v>63.4</v>
      </c>
    </row>
    <row r="1292" spans="1:2" s="24" customFormat="1" ht="15" customHeight="1" x14ac:dyDescent="0.2">
      <c r="A1292" s="53">
        <v>291</v>
      </c>
      <c r="B1292" s="53">
        <v>22.6</v>
      </c>
    </row>
    <row r="1293" spans="1:2" s="24" customFormat="1" ht="15" customHeight="1" x14ac:dyDescent="0.2">
      <c r="A1293" s="33">
        <v>459</v>
      </c>
      <c r="B1293" s="33">
        <v>14.3</v>
      </c>
    </row>
    <row r="1294" spans="1:2" s="24" customFormat="1" ht="15" customHeight="1" x14ac:dyDescent="0.2">
      <c r="A1294" s="10">
        <v>148</v>
      </c>
      <c r="B1294" s="10">
        <v>20.6</v>
      </c>
    </row>
    <row r="1295" spans="1:2" s="24" customFormat="1" ht="15" customHeight="1" x14ac:dyDescent="0.2">
      <c r="A1295" s="33">
        <v>297</v>
      </c>
      <c r="B1295" s="33">
        <v>6.65</v>
      </c>
    </row>
    <row r="1296" spans="1:2" s="24" customFormat="1" ht="15" customHeight="1" x14ac:dyDescent="0.2">
      <c r="A1296" s="10">
        <v>239</v>
      </c>
      <c r="B1296" s="10">
        <v>58.5</v>
      </c>
    </row>
    <row r="1297" spans="1:2" s="24" customFormat="1" ht="15" customHeight="1" x14ac:dyDescent="0.2">
      <c r="A1297" s="53">
        <v>323</v>
      </c>
      <c r="B1297" s="53">
        <v>23.6</v>
      </c>
    </row>
    <row r="1298" spans="1:2" s="24" customFormat="1" ht="15" customHeight="1" x14ac:dyDescent="0.2">
      <c r="A1298" s="10">
        <v>221</v>
      </c>
      <c r="B1298" s="10">
        <v>44</v>
      </c>
    </row>
    <row r="1299" spans="1:2" s="24" customFormat="1" ht="15" customHeight="1" x14ac:dyDescent="0.2">
      <c r="A1299" s="53">
        <v>329</v>
      </c>
      <c r="B1299" s="53">
        <v>30</v>
      </c>
    </row>
    <row r="1300" spans="1:2" s="24" customFormat="1" ht="15" customHeight="1" x14ac:dyDescent="0.2">
      <c r="A1300" s="10">
        <v>279</v>
      </c>
      <c r="B1300" s="10">
        <v>42.7</v>
      </c>
    </row>
    <row r="1301" spans="1:2" s="24" customFormat="1" ht="15" customHeight="1" x14ac:dyDescent="0.2">
      <c r="A1301" s="10">
        <v>330</v>
      </c>
      <c r="B1301" s="10">
        <v>64.8</v>
      </c>
    </row>
    <row r="1302" spans="1:2" ht="25.5" customHeight="1" x14ac:dyDescent="0.2">
      <c r="A1302" s="53">
        <v>179</v>
      </c>
      <c r="B1302" s="53">
        <v>77</v>
      </c>
    </row>
    <row r="1303" spans="1:2" s="3" customFormat="1" ht="25.5" customHeight="1" x14ac:dyDescent="0.2">
      <c r="A1303" s="53">
        <v>169</v>
      </c>
      <c r="B1303" s="53">
        <v>30</v>
      </c>
    </row>
    <row r="1304" spans="1:2" ht="15" customHeight="1" x14ac:dyDescent="0.2">
      <c r="A1304" s="6" t="s">
        <v>181</v>
      </c>
      <c r="B1304" s="6" t="s">
        <v>181</v>
      </c>
    </row>
    <row r="1305" spans="1:2" ht="15" customHeight="1" x14ac:dyDescent="0.2">
      <c r="A1305" s="10">
        <v>1790</v>
      </c>
      <c r="B1305" s="10">
        <v>46</v>
      </c>
    </row>
    <row r="1306" spans="1:2" ht="15" customHeight="1" x14ac:dyDescent="0.2">
      <c r="A1306" s="10">
        <v>951</v>
      </c>
      <c r="B1306" s="10">
        <v>59.5</v>
      </c>
    </row>
    <row r="1307" spans="1:2" ht="15" customHeight="1" x14ac:dyDescent="0.2">
      <c r="A1307" s="10">
        <v>1164</v>
      </c>
      <c r="B1307" s="10">
        <v>92</v>
      </c>
    </row>
    <row r="1308" spans="1:2" ht="15" customHeight="1" x14ac:dyDescent="0.2">
      <c r="A1308" s="10">
        <v>1009</v>
      </c>
      <c r="B1308" s="10">
        <v>95.8</v>
      </c>
    </row>
    <row r="1309" spans="1:2" ht="15" customHeight="1" x14ac:dyDescent="0.2">
      <c r="A1309" s="10">
        <v>683</v>
      </c>
      <c r="B1309" s="10">
        <v>35.4</v>
      </c>
    </row>
    <row r="1310" spans="1:2" ht="15" customHeight="1" x14ac:dyDescent="0.2">
      <c r="A1310" s="10">
        <v>756</v>
      </c>
      <c r="B1310" s="10">
        <v>69.8</v>
      </c>
    </row>
    <row r="1311" spans="1:2" ht="15" customHeight="1" x14ac:dyDescent="0.2">
      <c r="A1311" s="10">
        <v>660</v>
      </c>
      <c r="B1311" s="10">
        <v>69.5</v>
      </c>
    </row>
    <row r="1312" spans="1:2" ht="15" customHeight="1" x14ac:dyDescent="0.2">
      <c r="A1312" s="10">
        <v>749</v>
      </c>
      <c r="B1312" s="10">
        <v>90.5</v>
      </c>
    </row>
    <row r="1313" spans="1:2" ht="15" customHeight="1" x14ac:dyDescent="0.2">
      <c r="A1313" s="10">
        <v>613</v>
      </c>
      <c r="B1313" s="10">
        <v>725</v>
      </c>
    </row>
    <row r="1314" spans="1:2" ht="15" customHeight="1" x14ac:dyDescent="0.2">
      <c r="A1314" s="10">
        <v>807</v>
      </c>
      <c r="B1314" s="10">
        <v>109</v>
      </c>
    </row>
    <row r="1315" spans="1:2" ht="15" customHeight="1" x14ac:dyDescent="0.2">
      <c r="A1315" s="10">
        <v>813</v>
      </c>
      <c r="B1315" s="10">
        <v>72.099999999999994</v>
      </c>
    </row>
    <row r="1316" spans="1:2" s="3" customFormat="1" ht="15" customHeight="1" x14ac:dyDescent="0.2">
      <c r="A1316" s="10">
        <v>555</v>
      </c>
      <c r="B1316" s="10">
        <v>79</v>
      </c>
    </row>
    <row r="1317" spans="1:2" s="4" customFormat="1" ht="15.75" customHeight="1" x14ac:dyDescent="0.2">
      <c r="A1317" s="10">
        <v>672</v>
      </c>
      <c r="B1317" s="10">
        <v>57.1</v>
      </c>
    </row>
    <row r="1318" spans="1:2" s="4" customFormat="1" ht="15" customHeight="1" x14ac:dyDescent="0.2">
      <c r="A1318" s="10">
        <v>637</v>
      </c>
      <c r="B1318" s="10">
        <v>68.099999999999994</v>
      </c>
    </row>
    <row r="1319" spans="1:2" s="4" customFormat="1" ht="15" customHeight="1" x14ac:dyDescent="0.2">
      <c r="A1319" s="10">
        <v>622</v>
      </c>
      <c r="B1319" s="10">
        <v>40.799999999999997</v>
      </c>
    </row>
    <row r="1320" spans="1:2" s="4" customFormat="1" ht="15" customHeight="1" x14ac:dyDescent="0.2">
      <c r="A1320" s="10">
        <v>592</v>
      </c>
      <c r="B1320" s="10">
        <v>144</v>
      </c>
    </row>
    <row r="1321" spans="1:2" s="4" customFormat="1" ht="15" customHeight="1" x14ac:dyDescent="0.2">
      <c r="A1321" s="10">
        <v>570</v>
      </c>
      <c r="B1321" s="10">
        <v>68</v>
      </c>
    </row>
    <row r="1322" spans="1:2" s="4" customFormat="1" ht="15" customHeight="1" x14ac:dyDescent="0.2">
      <c r="A1322" s="10">
        <v>538</v>
      </c>
      <c r="B1322" s="10">
        <v>109</v>
      </c>
    </row>
    <row r="1323" spans="1:2" s="4" customFormat="1" ht="15" customHeight="1" x14ac:dyDescent="0.2">
      <c r="A1323" s="10">
        <v>568</v>
      </c>
      <c r="B1323" s="10">
        <v>94.7</v>
      </c>
    </row>
    <row r="1324" spans="1:2" s="4" customFormat="1" ht="15" customHeight="1" x14ac:dyDescent="0.2">
      <c r="A1324" s="10">
        <v>642</v>
      </c>
      <c r="B1324" s="10">
        <v>43.2</v>
      </c>
    </row>
    <row r="1325" spans="1:2" s="4" customFormat="1" ht="15" customHeight="1" x14ac:dyDescent="0.2">
      <c r="A1325" s="10">
        <v>341</v>
      </c>
      <c r="B1325" s="10">
        <v>58.2</v>
      </c>
    </row>
    <row r="1326" spans="1:2" s="4" customFormat="1" ht="15" customHeight="1" x14ac:dyDescent="0.2">
      <c r="A1326" s="10">
        <v>693</v>
      </c>
      <c r="B1326" s="10">
        <v>65.5</v>
      </c>
    </row>
    <row r="1327" spans="1:2" s="4" customFormat="1" ht="15" customHeight="1" x14ac:dyDescent="0.2">
      <c r="A1327" s="10">
        <v>643</v>
      </c>
      <c r="B1327" s="10">
        <v>92.6</v>
      </c>
    </row>
    <row r="1328" spans="1:2" s="4" customFormat="1" ht="15" customHeight="1" x14ac:dyDescent="0.2">
      <c r="A1328" s="10">
        <v>536</v>
      </c>
      <c r="B1328" s="10">
        <v>42.4</v>
      </c>
    </row>
    <row r="1329" spans="1:2" s="4" customFormat="1" ht="15.75" customHeight="1" x14ac:dyDescent="0.2">
      <c r="A1329" s="10">
        <v>597</v>
      </c>
      <c r="B1329" s="10">
        <v>95</v>
      </c>
    </row>
    <row r="1330" spans="1:2" s="4" customFormat="1" ht="15" customHeight="1" x14ac:dyDescent="0.2">
      <c r="A1330" s="6" t="s">
        <v>181</v>
      </c>
      <c r="B1330" s="6" t="s">
        <v>181</v>
      </c>
    </row>
    <row r="1331" spans="1:2" s="4" customFormat="1" ht="15" customHeight="1" x14ac:dyDescent="0.2">
      <c r="A1331" s="10">
        <v>7702</v>
      </c>
      <c r="B1331" s="10">
        <v>38</v>
      </c>
    </row>
    <row r="1332" spans="1:2" s="4" customFormat="1" ht="15" customHeight="1" x14ac:dyDescent="0.2">
      <c r="A1332" s="33">
        <v>530</v>
      </c>
      <c r="B1332" s="10">
        <v>842</v>
      </c>
    </row>
    <row r="1333" spans="1:2" s="4" customFormat="1" ht="15" customHeight="1" x14ac:dyDescent="0.2">
      <c r="A1333" s="33">
        <v>370</v>
      </c>
      <c r="B1333" s="10">
        <v>36</v>
      </c>
    </row>
    <row r="1334" spans="1:2" s="4" customFormat="1" ht="15" customHeight="1" x14ac:dyDescent="0.2">
      <c r="A1334" s="33">
        <v>432</v>
      </c>
      <c r="B1334" s="10">
        <v>30</v>
      </c>
    </row>
    <row r="1335" spans="1:2" s="4" customFormat="1" ht="15" customHeight="1" x14ac:dyDescent="0.2">
      <c r="A1335" s="6" t="s">
        <v>181</v>
      </c>
      <c r="B1335" s="10">
        <v>222</v>
      </c>
    </row>
    <row r="1336" spans="1:2" s="4" customFormat="1" ht="15" customHeight="1" x14ac:dyDescent="0.2">
      <c r="A1336" s="33">
        <v>678</v>
      </c>
      <c r="B1336" s="10">
        <v>30</v>
      </c>
    </row>
    <row r="1337" spans="1:2" s="4" customFormat="1" ht="15" customHeight="1" x14ac:dyDescent="0.2">
      <c r="A1337" s="33">
        <v>909</v>
      </c>
      <c r="B1337" s="33">
        <v>30</v>
      </c>
    </row>
    <row r="1338" spans="1:2" s="4" customFormat="1" ht="15" customHeight="1" x14ac:dyDescent="0.2">
      <c r="A1338" s="33">
        <v>573</v>
      </c>
      <c r="B1338" s="10">
        <v>60</v>
      </c>
    </row>
    <row r="1339" spans="1:2" s="4" customFormat="1" ht="15" customHeight="1" x14ac:dyDescent="0.2">
      <c r="A1339" s="11">
        <v>639</v>
      </c>
      <c r="B1339" s="10">
        <v>343</v>
      </c>
    </row>
    <row r="1340" spans="1:2" s="4" customFormat="1" ht="15" customHeight="1" x14ac:dyDescent="0.2">
      <c r="A1340" s="10">
        <v>789</v>
      </c>
      <c r="B1340" s="10">
        <v>82</v>
      </c>
    </row>
    <row r="1341" spans="1:2" s="4" customFormat="1" ht="15" customHeight="1" x14ac:dyDescent="0.2">
      <c r="A1341" s="10">
        <v>356</v>
      </c>
      <c r="B1341" s="10">
        <v>25.6</v>
      </c>
    </row>
    <row r="1342" spans="1:2" s="4" customFormat="1" ht="15" customHeight="1" x14ac:dyDescent="0.2">
      <c r="A1342" s="6" t="s">
        <v>181</v>
      </c>
      <c r="B1342" s="10">
        <v>72.099999999999994</v>
      </c>
    </row>
    <row r="1343" spans="1:2" s="4" customFormat="1" ht="15" customHeight="1" x14ac:dyDescent="0.2">
      <c r="A1343" s="10">
        <v>889</v>
      </c>
      <c r="B1343" s="10">
        <v>120</v>
      </c>
    </row>
    <row r="1344" spans="1:2" s="4" customFormat="1" ht="15" customHeight="1" x14ac:dyDescent="0.2">
      <c r="A1344" s="10">
        <v>654</v>
      </c>
      <c r="B1344" s="10">
        <v>68.7</v>
      </c>
    </row>
    <row r="1345" spans="1:2" s="4" customFormat="1" ht="15" customHeight="1" x14ac:dyDescent="0.2">
      <c r="A1345" s="6" t="s">
        <v>181</v>
      </c>
      <c r="B1345" s="10">
        <v>151</v>
      </c>
    </row>
    <row r="1346" spans="1:2" ht="15" customHeight="1" x14ac:dyDescent="0.2">
      <c r="A1346" s="33">
        <v>221</v>
      </c>
      <c r="B1346" s="10">
        <v>49</v>
      </c>
    </row>
    <row r="1347" spans="1:2" ht="15" customHeight="1" x14ac:dyDescent="0.2">
      <c r="A1347" s="10">
        <v>564</v>
      </c>
      <c r="B1347" s="10">
        <v>61</v>
      </c>
    </row>
    <row r="1348" spans="1:2" ht="15" customHeight="1" x14ac:dyDescent="0.2">
      <c r="A1348" s="10">
        <v>614</v>
      </c>
      <c r="B1348" s="10">
        <v>151</v>
      </c>
    </row>
    <row r="1349" spans="1:2" ht="15" customHeight="1" x14ac:dyDescent="0.2">
      <c r="A1349" s="33">
        <v>252</v>
      </c>
      <c r="B1349" s="10">
        <v>51</v>
      </c>
    </row>
    <row r="1350" spans="1:2" ht="51" customHeight="1" x14ac:dyDescent="0.2">
      <c r="A1350" s="6" t="s">
        <v>181</v>
      </c>
      <c r="B1350" s="10">
        <v>139</v>
      </c>
    </row>
    <row r="1351" spans="1:2" ht="15" customHeight="1" x14ac:dyDescent="0.2">
      <c r="A1351" s="33">
        <v>408</v>
      </c>
      <c r="B1351" s="10">
        <v>30</v>
      </c>
    </row>
    <row r="1352" spans="1:2" ht="15" customHeight="1" x14ac:dyDescent="0.2">
      <c r="A1352" s="33">
        <v>322</v>
      </c>
      <c r="B1352" s="10">
        <v>63</v>
      </c>
    </row>
    <row r="1353" spans="1:2" ht="15" customHeight="1" x14ac:dyDescent="0.2">
      <c r="A1353" s="10">
        <v>634</v>
      </c>
      <c r="B1353" s="10">
        <v>388</v>
      </c>
    </row>
    <row r="1354" spans="1:2" ht="15" customHeight="1" x14ac:dyDescent="0.2">
      <c r="A1354" s="10">
        <v>567</v>
      </c>
      <c r="B1354" s="10">
        <v>195</v>
      </c>
    </row>
    <row r="1355" spans="1:2" ht="15" customHeight="1" x14ac:dyDescent="0.2">
      <c r="A1355" s="10">
        <v>426</v>
      </c>
      <c r="B1355" s="10">
        <v>46</v>
      </c>
    </row>
    <row r="1356" spans="1:2" ht="15" customHeight="1" x14ac:dyDescent="0.2">
      <c r="A1356" s="10">
        <v>653</v>
      </c>
      <c r="B1356" s="10">
        <v>206</v>
      </c>
    </row>
    <row r="1357" spans="1:2" ht="15" customHeight="1" x14ac:dyDescent="0.2">
      <c r="A1357" s="33">
        <v>296</v>
      </c>
      <c r="B1357" s="10">
        <v>64</v>
      </c>
    </row>
    <row r="1358" spans="1:2" ht="15" customHeight="1" x14ac:dyDescent="0.2">
      <c r="A1358" s="33">
        <v>312</v>
      </c>
      <c r="B1358" s="10">
        <v>183</v>
      </c>
    </row>
    <row r="1359" spans="1:2" ht="15" customHeight="1" x14ac:dyDescent="0.2">
      <c r="A1359" s="10">
        <v>392</v>
      </c>
      <c r="B1359" s="10">
        <v>50</v>
      </c>
    </row>
    <row r="1360" spans="1:2" ht="15" customHeight="1" x14ac:dyDescent="0.2">
      <c r="A1360" s="10">
        <v>490</v>
      </c>
      <c r="B1360" s="10">
        <v>114</v>
      </c>
    </row>
    <row r="1361" spans="1:2" ht="15" customHeight="1" x14ac:dyDescent="0.2">
      <c r="A1361" s="33">
        <v>226</v>
      </c>
      <c r="B1361" s="10">
        <v>47</v>
      </c>
    </row>
    <row r="1362" spans="1:2" ht="15" customHeight="1" x14ac:dyDescent="0.2">
      <c r="A1362" s="33">
        <v>116</v>
      </c>
      <c r="B1362" s="10">
        <v>46</v>
      </c>
    </row>
    <row r="1363" spans="1:2" ht="15" customHeight="1" x14ac:dyDescent="0.2">
      <c r="A1363" s="10">
        <v>595</v>
      </c>
      <c r="B1363" s="10">
        <v>114</v>
      </c>
    </row>
    <row r="1364" spans="1:2" ht="15" customHeight="1" x14ac:dyDescent="0.2">
      <c r="A1364" s="33">
        <v>319</v>
      </c>
      <c r="B1364" s="10">
        <v>74</v>
      </c>
    </row>
    <row r="1365" spans="1:2" s="4" customFormat="1" ht="15" customHeight="1" x14ac:dyDescent="0.2">
      <c r="A1365" s="10">
        <v>572</v>
      </c>
      <c r="B1365" s="10">
        <v>125</v>
      </c>
    </row>
    <row r="1366" spans="1:2" s="4" customFormat="1" ht="15" customHeight="1" x14ac:dyDescent="0.2">
      <c r="A1366" s="10">
        <v>501</v>
      </c>
      <c r="B1366" s="6" t="s">
        <v>181</v>
      </c>
    </row>
    <row r="1367" spans="1:2" s="4" customFormat="1" ht="15" customHeight="1" x14ac:dyDescent="0.2">
      <c r="A1367" s="6" t="s">
        <v>181</v>
      </c>
      <c r="B1367" s="10">
        <v>46.1</v>
      </c>
    </row>
    <row r="1368" spans="1:2" s="4" customFormat="1" ht="15" customHeight="1" x14ac:dyDescent="0.2">
      <c r="A1368" s="10">
        <v>858</v>
      </c>
      <c r="B1368" s="10">
        <v>254</v>
      </c>
    </row>
    <row r="1369" spans="1:2" s="3" customFormat="1" ht="15" customHeight="1" x14ac:dyDescent="0.2">
      <c r="A1369" s="10">
        <v>471</v>
      </c>
      <c r="B1369" s="10">
        <v>130</v>
      </c>
    </row>
    <row r="1370" spans="1:2" s="3" customFormat="1" ht="15" customHeight="1" x14ac:dyDescent="0.2">
      <c r="A1370" s="10">
        <v>592</v>
      </c>
      <c r="B1370" s="10">
        <v>101</v>
      </c>
    </row>
    <row r="1371" spans="1:2" ht="15" customHeight="1" x14ac:dyDescent="0.2">
      <c r="A1371" s="10">
        <v>155</v>
      </c>
      <c r="B1371" s="10">
        <v>87</v>
      </c>
    </row>
    <row r="1372" spans="1:2" ht="15.75" customHeight="1" x14ac:dyDescent="0.2">
      <c r="A1372" s="6" t="s">
        <v>181</v>
      </c>
      <c r="B1372" s="10">
        <v>46.1</v>
      </c>
    </row>
    <row r="1373" spans="1:2" ht="15" customHeight="1" x14ac:dyDescent="0.2">
      <c r="A1373" s="33">
        <v>284</v>
      </c>
      <c r="B1373" s="10">
        <v>30</v>
      </c>
    </row>
    <row r="1374" spans="1:2" ht="15" customHeight="1" x14ac:dyDescent="0.2">
      <c r="A1374" s="33">
        <v>329</v>
      </c>
      <c r="B1374" s="10">
        <v>54</v>
      </c>
    </row>
    <row r="1375" spans="1:2" ht="15" customHeight="1" x14ac:dyDescent="0.2">
      <c r="A1375" s="6" t="s">
        <v>181</v>
      </c>
      <c r="B1375" s="6" t="s">
        <v>181</v>
      </c>
    </row>
    <row r="1376" spans="1:2" ht="15" customHeight="1" x14ac:dyDescent="0.2">
      <c r="A1376" s="33">
        <v>280</v>
      </c>
      <c r="B1376" s="10">
        <v>30</v>
      </c>
    </row>
    <row r="1377" spans="1:2" ht="15" customHeight="1" x14ac:dyDescent="0.2">
      <c r="A1377" s="10">
        <v>234</v>
      </c>
      <c r="B1377" s="10">
        <v>60</v>
      </c>
    </row>
    <row r="1378" spans="1:2" ht="15" customHeight="1" x14ac:dyDescent="0.2">
      <c r="A1378" s="33">
        <v>186</v>
      </c>
      <c r="B1378" s="10">
        <v>44</v>
      </c>
    </row>
    <row r="1379" spans="1:2" ht="15" customHeight="1" x14ac:dyDescent="0.2">
      <c r="A1379" s="6" t="s">
        <v>181</v>
      </c>
      <c r="B1379" s="10">
        <v>36</v>
      </c>
    </row>
    <row r="1380" spans="1:2" ht="15" customHeight="1" x14ac:dyDescent="0.2">
      <c r="A1380" s="10">
        <v>441</v>
      </c>
      <c r="B1380" s="10">
        <v>110</v>
      </c>
    </row>
    <row r="1381" spans="1:2" ht="15" customHeight="1" x14ac:dyDescent="0.2">
      <c r="A1381" s="33">
        <v>276</v>
      </c>
      <c r="B1381" s="10">
        <v>30</v>
      </c>
    </row>
    <row r="1382" spans="1:2" ht="15" customHeight="1" x14ac:dyDescent="0.2">
      <c r="A1382" s="10">
        <v>407</v>
      </c>
      <c r="B1382" s="10">
        <v>139</v>
      </c>
    </row>
    <row r="1383" spans="1:2" ht="15" customHeight="1" x14ac:dyDescent="0.2">
      <c r="A1383" s="33">
        <v>130</v>
      </c>
      <c r="B1383" s="10">
        <v>71</v>
      </c>
    </row>
    <row r="1384" spans="1:2" ht="15" customHeight="1" x14ac:dyDescent="0.2">
      <c r="A1384" s="10">
        <v>502</v>
      </c>
      <c r="B1384" s="10">
        <v>174</v>
      </c>
    </row>
    <row r="1385" spans="1:2" ht="15" customHeight="1" x14ac:dyDescent="0.2">
      <c r="A1385" s="10">
        <v>577</v>
      </c>
      <c r="B1385" s="10">
        <v>74.599999999999994</v>
      </c>
    </row>
    <row r="1386" spans="1:2" ht="15" customHeight="1" x14ac:dyDescent="0.2">
      <c r="A1386" s="10">
        <v>348</v>
      </c>
      <c r="B1386" s="10">
        <v>40</v>
      </c>
    </row>
    <row r="1387" spans="1:2" ht="15" customHeight="1" x14ac:dyDescent="0.2">
      <c r="A1387" s="33">
        <v>93</v>
      </c>
      <c r="B1387" s="10">
        <v>45</v>
      </c>
    </row>
    <row r="1388" spans="1:2" ht="15" customHeight="1" x14ac:dyDescent="0.2">
      <c r="A1388" s="33">
        <v>270</v>
      </c>
      <c r="B1388" s="10">
        <v>32</v>
      </c>
    </row>
    <row r="1389" spans="1:2" ht="15" customHeight="1" x14ac:dyDescent="0.2">
      <c r="A1389" s="33">
        <v>248</v>
      </c>
      <c r="B1389" s="10">
        <v>30</v>
      </c>
    </row>
    <row r="1390" spans="1:2" ht="25.5" customHeight="1" x14ac:dyDescent="0.2">
      <c r="A1390" s="10">
        <v>644</v>
      </c>
      <c r="B1390" s="10">
        <v>126</v>
      </c>
    </row>
    <row r="1391" spans="1:2" ht="15" customHeight="1" x14ac:dyDescent="0.2">
      <c r="A1391" s="33">
        <v>587</v>
      </c>
      <c r="B1391" s="6" t="s">
        <v>181</v>
      </c>
    </row>
    <row r="1392" spans="1:2" ht="15" customHeight="1" x14ac:dyDescent="0.2">
      <c r="A1392" s="10">
        <v>362</v>
      </c>
      <c r="B1392" s="10">
        <v>362</v>
      </c>
    </row>
    <row r="1393" spans="1:2" ht="15" customHeight="1" x14ac:dyDescent="0.2">
      <c r="A1393" s="33">
        <v>172</v>
      </c>
      <c r="B1393" s="10">
        <v>30</v>
      </c>
    </row>
    <row r="1394" spans="1:2" ht="15" customHeight="1" x14ac:dyDescent="0.2">
      <c r="A1394" s="33">
        <v>207</v>
      </c>
      <c r="B1394" s="10">
        <v>30</v>
      </c>
    </row>
    <row r="1395" spans="1:2" ht="25.5" customHeight="1" x14ac:dyDescent="0.2">
      <c r="A1395" s="10">
        <v>246</v>
      </c>
      <c r="B1395" s="10">
        <v>49.3</v>
      </c>
    </row>
    <row r="1396" spans="1:2" ht="15" customHeight="1" x14ac:dyDescent="0.2">
      <c r="A1396" s="33">
        <v>200</v>
      </c>
      <c r="B1396" s="10">
        <v>168</v>
      </c>
    </row>
    <row r="1397" spans="1:2" s="4" customFormat="1" ht="15" customHeight="1" x14ac:dyDescent="0.2">
      <c r="A1397" s="10">
        <v>238</v>
      </c>
      <c r="B1397" s="10">
        <v>82</v>
      </c>
    </row>
    <row r="1398" spans="1:2" s="4" customFormat="1" ht="15" customHeight="1" x14ac:dyDescent="0.2">
      <c r="A1398" s="10">
        <v>697</v>
      </c>
      <c r="B1398" s="10">
        <v>88.4</v>
      </c>
    </row>
    <row r="1399" spans="1:2" s="4" customFormat="1" ht="15" customHeight="1" x14ac:dyDescent="0.2">
      <c r="A1399" s="33">
        <v>48</v>
      </c>
      <c r="B1399" s="10">
        <v>31</v>
      </c>
    </row>
    <row r="1400" spans="1:2" s="4" customFormat="1" ht="15" customHeight="1" x14ac:dyDescent="0.2">
      <c r="A1400" s="10">
        <v>701</v>
      </c>
      <c r="B1400" s="10">
        <v>218</v>
      </c>
    </row>
    <row r="1401" spans="1:2" ht="15" customHeight="1" x14ac:dyDescent="0.2">
      <c r="A1401" s="33">
        <v>179</v>
      </c>
      <c r="B1401" s="10">
        <v>153</v>
      </c>
    </row>
    <row r="1402" spans="1:2" ht="15" customHeight="1" x14ac:dyDescent="0.2">
      <c r="A1402" s="33">
        <v>149</v>
      </c>
      <c r="B1402" s="10">
        <v>54</v>
      </c>
    </row>
    <row r="1403" spans="1:2" ht="15" customHeight="1" x14ac:dyDescent="0.2">
      <c r="A1403" s="33">
        <v>184</v>
      </c>
      <c r="B1403" s="10">
        <v>94</v>
      </c>
    </row>
    <row r="1404" spans="1:2" ht="15" customHeight="1" x14ac:dyDescent="0.2">
      <c r="A1404" s="37">
        <v>230</v>
      </c>
      <c r="B1404" s="10">
        <v>36</v>
      </c>
    </row>
    <row r="1405" spans="1:2" ht="15" customHeight="1" x14ac:dyDescent="0.2">
      <c r="A1405" s="33">
        <v>38</v>
      </c>
      <c r="B1405" s="10">
        <v>30</v>
      </c>
    </row>
    <row r="1406" spans="1:2" ht="15" customHeight="1" x14ac:dyDescent="0.2">
      <c r="A1406" s="10">
        <v>233</v>
      </c>
      <c r="B1406" s="10">
        <v>56.7</v>
      </c>
    </row>
    <row r="1407" spans="1:2" ht="15" customHeight="1" x14ac:dyDescent="0.2">
      <c r="A1407" s="33">
        <v>667</v>
      </c>
      <c r="B1407" s="10">
        <v>44</v>
      </c>
    </row>
    <row r="1408" spans="1:2" ht="15" customHeight="1" x14ac:dyDescent="0.2">
      <c r="A1408" s="33">
        <v>52</v>
      </c>
      <c r="B1408" s="33">
        <v>30</v>
      </c>
    </row>
    <row r="1409" spans="1:2" ht="15" customHeight="1" x14ac:dyDescent="0.2">
      <c r="A1409" s="10">
        <v>219</v>
      </c>
      <c r="B1409" s="10">
        <v>35.9</v>
      </c>
    </row>
    <row r="1410" spans="1:2" ht="15" customHeight="1" x14ac:dyDescent="0.2">
      <c r="A1410" s="33">
        <v>121</v>
      </c>
      <c r="B1410" s="10">
        <v>150</v>
      </c>
    </row>
    <row r="1411" spans="1:2" ht="15.75" customHeight="1" x14ac:dyDescent="0.2">
      <c r="A1411" s="33">
        <v>56</v>
      </c>
      <c r="B1411" s="10">
        <v>30</v>
      </c>
    </row>
    <row r="1412" spans="1:2" s="3" customFormat="1" ht="25.5" customHeight="1" x14ac:dyDescent="0.2">
      <c r="A1412" s="33">
        <v>91</v>
      </c>
      <c r="B1412" s="10">
        <v>30</v>
      </c>
    </row>
    <row r="1413" spans="1:2" ht="15" customHeight="1" x14ac:dyDescent="0.2">
      <c r="A1413" s="6" t="s">
        <v>181</v>
      </c>
      <c r="B1413" s="6" t="s">
        <v>181</v>
      </c>
    </row>
    <row r="1414" spans="1:2" ht="15" customHeight="1" x14ac:dyDescent="0.2">
      <c r="A1414" s="6" t="s">
        <v>181</v>
      </c>
      <c r="B1414" s="6" t="s">
        <v>181</v>
      </c>
    </row>
    <row r="1415" spans="1:2" ht="15" customHeight="1" x14ac:dyDescent="0.2">
      <c r="A1415" s="6" t="s">
        <v>181</v>
      </c>
      <c r="B1415" s="6" t="s">
        <v>181</v>
      </c>
    </row>
    <row r="1416" spans="1:2" ht="15" customHeight="1" x14ac:dyDescent="0.2">
      <c r="A1416" s="6" t="s">
        <v>181</v>
      </c>
      <c r="B1416" s="6" t="s">
        <v>181</v>
      </c>
    </row>
    <row r="1417" spans="1:2" ht="15.75" customHeight="1" x14ac:dyDescent="0.2">
      <c r="A1417" s="6" t="s">
        <v>181</v>
      </c>
      <c r="B1417" s="6" t="s">
        <v>181</v>
      </c>
    </row>
    <row r="1418" spans="1:2" ht="15" customHeight="1" x14ac:dyDescent="0.2">
      <c r="A1418" s="33">
        <v>760</v>
      </c>
      <c r="B1418" s="10">
        <v>14.4</v>
      </c>
    </row>
    <row r="1419" spans="1:2" ht="15" customHeight="1" x14ac:dyDescent="0.2">
      <c r="A1419" s="33">
        <v>557</v>
      </c>
      <c r="B1419" s="10">
        <v>210</v>
      </c>
    </row>
    <row r="1420" spans="1:2" ht="15" customHeight="1" x14ac:dyDescent="0.2">
      <c r="A1420" s="33">
        <v>549</v>
      </c>
      <c r="B1420" s="10">
        <v>43</v>
      </c>
    </row>
    <row r="1421" spans="1:2" ht="15" customHeight="1" x14ac:dyDescent="0.2">
      <c r="A1421" s="10">
        <v>1358</v>
      </c>
      <c r="B1421" s="10">
        <v>27.5</v>
      </c>
    </row>
    <row r="1422" spans="1:2" ht="15" customHeight="1" x14ac:dyDescent="0.2">
      <c r="A1422" s="33">
        <v>375</v>
      </c>
      <c r="B1422" s="10">
        <v>73.8</v>
      </c>
    </row>
    <row r="1423" spans="1:2" s="3" customFormat="1" ht="15" customHeight="1" x14ac:dyDescent="0.2">
      <c r="A1423" s="33">
        <v>592</v>
      </c>
      <c r="B1423" s="10">
        <v>24.6</v>
      </c>
    </row>
    <row r="1424" spans="1:2" ht="15" customHeight="1" x14ac:dyDescent="0.2">
      <c r="A1424" s="33">
        <v>565</v>
      </c>
      <c r="B1424" s="33">
        <v>60.7</v>
      </c>
    </row>
    <row r="1425" spans="1:2" ht="15" customHeight="1" x14ac:dyDescent="0.2">
      <c r="A1425" s="33">
        <v>752</v>
      </c>
      <c r="B1425" s="10">
        <v>23.9</v>
      </c>
    </row>
    <row r="1426" spans="1:2" ht="15" customHeight="1" x14ac:dyDescent="0.2">
      <c r="A1426" s="33">
        <v>502</v>
      </c>
      <c r="B1426" s="10">
        <v>30</v>
      </c>
    </row>
    <row r="1427" spans="1:2" ht="15" customHeight="1" x14ac:dyDescent="0.2">
      <c r="A1427" s="33">
        <v>318</v>
      </c>
      <c r="B1427" s="10">
        <v>18.3</v>
      </c>
    </row>
    <row r="1428" spans="1:2" ht="15" customHeight="1" x14ac:dyDescent="0.2">
      <c r="A1428" s="33">
        <v>438</v>
      </c>
      <c r="B1428" s="10">
        <v>43</v>
      </c>
    </row>
    <row r="1429" spans="1:2" ht="15" customHeight="1" x14ac:dyDescent="0.2">
      <c r="A1429" s="10">
        <v>730</v>
      </c>
      <c r="B1429" s="10">
        <v>43.1</v>
      </c>
    </row>
    <row r="1430" spans="1:2" ht="15" customHeight="1" x14ac:dyDescent="0.2">
      <c r="A1430" s="33">
        <v>630</v>
      </c>
      <c r="B1430" s="10">
        <v>60.7</v>
      </c>
    </row>
    <row r="1431" spans="1:2" ht="15" customHeight="1" x14ac:dyDescent="0.2">
      <c r="A1431" s="33">
        <v>250</v>
      </c>
      <c r="B1431" s="10">
        <v>46.3</v>
      </c>
    </row>
    <row r="1432" spans="1:2" ht="15" customHeight="1" x14ac:dyDescent="0.2">
      <c r="A1432" s="33">
        <v>552</v>
      </c>
      <c r="B1432" s="33">
        <v>77</v>
      </c>
    </row>
    <row r="1433" spans="1:2" s="3" customFormat="1" ht="15" customHeight="1" x14ac:dyDescent="0.2">
      <c r="A1433" s="33">
        <v>778</v>
      </c>
      <c r="B1433" s="33">
        <v>67</v>
      </c>
    </row>
    <row r="1434" spans="1:2" ht="15.75" customHeight="1" x14ac:dyDescent="0.2">
      <c r="A1434" s="33">
        <v>350</v>
      </c>
      <c r="B1434" s="33">
        <v>15</v>
      </c>
    </row>
    <row r="1435" spans="1:2" ht="15.75" customHeight="1" x14ac:dyDescent="0.2">
      <c r="A1435" s="33">
        <v>90.3</v>
      </c>
      <c r="B1435" s="10">
        <v>30.3</v>
      </c>
    </row>
    <row r="1436" spans="1:2" s="4" customFormat="1" ht="25.5" customHeight="1" x14ac:dyDescent="0.2">
      <c r="A1436" s="33">
        <v>458</v>
      </c>
      <c r="B1436" s="10">
        <v>83</v>
      </c>
    </row>
    <row r="1437" spans="1:2" ht="15" customHeight="1" x14ac:dyDescent="0.2">
      <c r="A1437" s="33">
        <v>356</v>
      </c>
      <c r="B1437" s="10">
        <v>46</v>
      </c>
    </row>
    <row r="1438" spans="1:2" ht="15" customHeight="1" x14ac:dyDescent="0.2">
      <c r="A1438" s="10">
        <v>370</v>
      </c>
      <c r="B1438" s="10">
        <v>57.9</v>
      </c>
    </row>
    <row r="1439" spans="1:2" ht="15" customHeight="1" x14ac:dyDescent="0.2">
      <c r="A1439" s="33">
        <v>412</v>
      </c>
      <c r="B1439" s="10">
        <v>54</v>
      </c>
    </row>
    <row r="1440" spans="1:2" ht="15" customHeight="1" x14ac:dyDescent="0.2">
      <c r="A1440" s="33">
        <v>529</v>
      </c>
      <c r="B1440" s="10">
        <v>23.1</v>
      </c>
    </row>
    <row r="1441" spans="1:2" ht="15" customHeight="1" x14ac:dyDescent="0.2">
      <c r="A1441" s="33">
        <v>368</v>
      </c>
      <c r="B1441" s="33">
        <v>54.7</v>
      </c>
    </row>
    <row r="1442" spans="1:2" ht="15" customHeight="1" x14ac:dyDescent="0.2">
      <c r="A1442" s="33">
        <v>387</v>
      </c>
      <c r="B1442" s="10">
        <v>146</v>
      </c>
    </row>
    <row r="1443" spans="1:2" ht="15" customHeight="1" x14ac:dyDescent="0.2">
      <c r="A1443" s="33">
        <v>475</v>
      </c>
      <c r="B1443" s="33">
        <v>20</v>
      </c>
    </row>
    <row r="1444" spans="1:2" ht="15" customHeight="1" x14ac:dyDescent="0.2">
      <c r="A1444" s="33">
        <v>478</v>
      </c>
      <c r="B1444" s="10">
        <v>66</v>
      </c>
    </row>
    <row r="1445" spans="1:2" ht="15" customHeight="1" x14ac:dyDescent="0.2">
      <c r="A1445" s="10">
        <v>482</v>
      </c>
      <c r="B1445" s="10">
        <v>28.4</v>
      </c>
    </row>
    <row r="1446" spans="1:2" ht="15" customHeight="1" x14ac:dyDescent="0.2">
      <c r="A1446" s="33">
        <v>315</v>
      </c>
      <c r="B1446" s="10">
        <v>417</v>
      </c>
    </row>
    <row r="1447" spans="1:2" ht="15" customHeight="1" x14ac:dyDescent="0.2">
      <c r="A1447" s="10">
        <v>648</v>
      </c>
      <c r="B1447" s="10">
        <v>43.8</v>
      </c>
    </row>
    <row r="1448" spans="1:2" ht="15" customHeight="1" x14ac:dyDescent="0.2">
      <c r="A1448" s="33">
        <v>409</v>
      </c>
      <c r="B1448" s="33">
        <v>51</v>
      </c>
    </row>
    <row r="1449" spans="1:2" ht="15" customHeight="1" x14ac:dyDescent="0.2">
      <c r="A1449" s="33">
        <v>356</v>
      </c>
      <c r="B1449" s="10">
        <v>103</v>
      </c>
    </row>
    <row r="1450" spans="1:2" ht="15" customHeight="1" x14ac:dyDescent="0.2">
      <c r="A1450" s="10">
        <v>429</v>
      </c>
      <c r="B1450" s="10">
        <v>44</v>
      </c>
    </row>
    <row r="1451" spans="1:2" ht="15" customHeight="1" x14ac:dyDescent="0.2">
      <c r="A1451" s="33">
        <v>514</v>
      </c>
      <c r="B1451" s="10">
        <v>59</v>
      </c>
    </row>
    <row r="1452" spans="1:2" ht="15" customHeight="1" x14ac:dyDescent="0.2">
      <c r="A1452" s="33">
        <v>636</v>
      </c>
      <c r="B1452" s="33">
        <v>39.5</v>
      </c>
    </row>
    <row r="1453" spans="1:2" ht="25.5" customHeight="1" x14ac:dyDescent="0.2">
      <c r="A1453" s="33">
        <v>405</v>
      </c>
      <c r="B1453" s="10">
        <v>259</v>
      </c>
    </row>
    <row r="1454" spans="1:2" ht="15" customHeight="1" x14ac:dyDescent="0.2">
      <c r="A1454" s="33">
        <v>327</v>
      </c>
      <c r="B1454" s="10">
        <v>10.199999999999999</v>
      </c>
    </row>
    <row r="1455" spans="1:2" ht="15" customHeight="1" x14ac:dyDescent="0.2">
      <c r="A1455" s="33">
        <v>337</v>
      </c>
      <c r="B1455" s="33">
        <v>13.2</v>
      </c>
    </row>
    <row r="1456" spans="1:2" s="3" customFormat="1" ht="15" customHeight="1" x14ac:dyDescent="0.2">
      <c r="A1456" s="33">
        <v>419</v>
      </c>
      <c r="B1456" s="33">
        <v>58</v>
      </c>
    </row>
    <row r="1457" spans="1:2" s="3" customFormat="1" ht="15" customHeight="1" x14ac:dyDescent="0.2">
      <c r="A1457" s="33">
        <v>419</v>
      </c>
      <c r="B1457" s="33">
        <v>58</v>
      </c>
    </row>
    <row r="1458" spans="1:2" s="4" customFormat="1" ht="15" customHeight="1" x14ac:dyDescent="0.2">
      <c r="A1458" s="33">
        <v>207</v>
      </c>
      <c r="B1458" s="10">
        <v>38</v>
      </c>
    </row>
    <row r="1459" spans="1:2" s="4" customFormat="1" ht="25.5" customHeight="1" x14ac:dyDescent="0.2">
      <c r="A1459" s="33">
        <v>258</v>
      </c>
      <c r="B1459" s="10">
        <v>19.5</v>
      </c>
    </row>
    <row r="1460" spans="1:2" s="4" customFormat="1" ht="15" customHeight="1" x14ac:dyDescent="0.2">
      <c r="A1460" s="33">
        <v>348</v>
      </c>
      <c r="B1460" s="33">
        <v>54.6</v>
      </c>
    </row>
    <row r="1461" spans="1:2" s="4" customFormat="1" ht="15" customHeight="1" x14ac:dyDescent="0.2">
      <c r="A1461" s="33">
        <v>198</v>
      </c>
      <c r="B1461" s="10">
        <v>346</v>
      </c>
    </row>
    <row r="1462" spans="1:2" s="4" customFormat="1" ht="15" customHeight="1" x14ac:dyDescent="0.2">
      <c r="A1462" s="33">
        <v>254</v>
      </c>
      <c r="B1462" s="10">
        <v>35</v>
      </c>
    </row>
    <row r="1463" spans="1:2" ht="15" customHeight="1" x14ac:dyDescent="0.2">
      <c r="A1463" s="33">
        <v>497</v>
      </c>
      <c r="B1463" s="10">
        <v>76</v>
      </c>
    </row>
    <row r="1464" spans="1:2" ht="15" customHeight="1" x14ac:dyDescent="0.2">
      <c r="A1464" s="33">
        <v>207</v>
      </c>
      <c r="B1464" s="10">
        <v>7.05</v>
      </c>
    </row>
    <row r="1465" spans="1:2" ht="15" customHeight="1" x14ac:dyDescent="0.2">
      <c r="A1465" s="33">
        <v>293</v>
      </c>
      <c r="B1465" s="10">
        <v>57</v>
      </c>
    </row>
    <row r="1466" spans="1:2" ht="15" customHeight="1" x14ac:dyDescent="0.2">
      <c r="A1466" s="33">
        <v>288</v>
      </c>
      <c r="B1466" s="10">
        <v>23.1</v>
      </c>
    </row>
    <row r="1467" spans="1:2" ht="15" customHeight="1" x14ac:dyDescent="0.2">
      <c r="A1467" s="33">
        <v>232</v>
      </c>
      <c r="B1467" s="10">
        <v>329</v>
      </c>
    </row>
    <row r="1468" spans="1:2" ht="15" customHeight="1" x14ac:dyDescent="0.2">
      <c r="A1468" s="10">
        <v>218</v>
      </c>
      <c r="B1468" s="10">
        <v>20.6</v>
      </c>
    </row>
    <row r="1469" spans="1:2" ht="15" customHeight="1" x14ac:dyDescent="0.2">
      <c r="A1469" s="33">
        <v>226</v>
      </c>
      <c r="B1469" s="10">
        <v>32</v>
      </c>
    </row>
    <row r="1470" spans="1:2" ht="15" customHeight="1" x14ac:dyDescent="0.2">
      <c r="A1470" s="33">
        <v>174</v>
      </c>
      <c r="B1470" s="33">
        <v>44.5</v>
      </c>
    </row>
    <row r="1471" spans="1:2" ht="15" customHeight="1" x14ac:dyDescent="0.2">
      <c r="A1471" s="33">
        <v>870</v>
      </c>
      <c r="B1471" s="33">
        <v>350</v>
      </c>
    </row>
    <row r="1472" spans="1:2" s="3" customFormat="1" ht="25.5" customHeight="1" x14ac:dyDescent="0.2">
      <c r="A1472" s="10">
        <v>162</v>
      </c>
      <c r="B1472" s="10">
        <v>47.7</v>
      </c>
    </row>
    <row r="1473" spans="1:2" s="3" customFormat="1" ht="25.5" customHeight="1" x14ac:dyDescent="0.2">
      <c r="A1473" s="37">
        <v>24.8</v>
      </c>
      <c r="B1473" s="10">
        <v>280</v>
      </c>
    </row>
    <row r="1474" spans="1:2" s="3" customFormat="1" ht="25.5" customHeight="1" x14ac:dyDescent="0.2">
      <c r="A1474" s="33">
        <v>4163</v>
      </c>
      <c r="B1474" s="33">
        <v>96</v>
      </c>
    </row>
    <row r="1475" spans="1:2" ht="15" customHeight="1" x14ac:dyDescent="0.2">
      <c r="A1475" s="10">
        <v>2234</v>
      </c>
      <c r="B1475" s="10">
        <v>126</v>
      </c>
    </row>
    <row r="1476" spans="1:2" ht="15" customHeight="1" x14ac:dyDescent="0.2">
      <c r="A1476" s="10">
        <v>2818</v>
      </c>
      <c r="B1476" s="10">
        <v>111</v>
      </c>
    </row>
    <row r="1477" spans="1:2" ht="15" customHeight="1" x14ac:dyDescent="0.2">
      <c r="A1477" s="33">
        <v>2966</v>
      </c>
      <c r="B1477" s="33">
        <v>214</v>
      </c>
    </row>
    <row r="1478" spans="1:2" s="4" customFormat="1" ht="15" customHeight="1" x14ac:dyDescent="0.2">
      <c r="A1478" s="10">
        <v>1902</v>
      </c>
      <c r="B1478" s="10">
        <v>77</v>
      </c>
    </row>
    <row r="1479" spans="1:2" s="4" customFormat="1" ht="15" customHeight="1" x14ac:dyDescent="0.2">
      <c r="A1479" s="10">
        <v>1090</v>
      </c>
      <c r="B1479" s="10">
        <v>54</v>
      </c>
    </row>
    <row r="1480" spans="1:2" s="4" customFormat="1" ht="15" customHeight="1" x14ac:dyDescent="0.2">
      <c r="A1480" s="10">
        <v>1090</v>
      </c>
      <c r="B1480" s="10">
        <v>54</v>
      </c>
    </row>
    <row r="1481" spans="1:2" s="3" customFormat="1" ht="15" customHeight="1" x14ac:dyDescent="0.2">
      <c r="A1481" s="33">
        <v>572</v>
      </c>
      <c r="B1481" s="33">
        <v>31</v>
      </c>
    </row>
    <row r="1482" spans="1:2" ht="15" customHeight="1" x14ac:dyDescent="0.2">
      <c r="A1482" s="33">
        <v>234</v>
      </c>
      <c r="B1482" s="33">
        <v>340</v>
      </c>
    </row>
    <row r="1483" spans="1:2" ht="15.75" customHeight="1" thickBot="1" x14ac:dyDescent="0.25">
      <c r="A1483" s="33">
        <v>1159</v>
      </c>
      <c r="B1483" s="35">
        <v>80</v>
      </c>
    </row>
    <row r="1484" spans="1:2" s="4" customFormat="1" ht="15" customHeight="1" x14ac:dyDescent="0.2">
      <c r="A1484" s="33">
        <v>799</v>
      </c>
      <c r="B1484" s="33">
        <v>53</v>
      </c>
    </row>
    <row r="1485" spans="1:2" ht="15.75" customHeight="1" thickBot="1" x14ac:dyDescent="0.25">
      <c r="A1485" s="33">
        <v>958</v>
      </c>
      <c r="B1485" s="35">
        <v>71</v>
      </c>
    </row>
    <row r="1486" spans="1:2" s="24" customFormat="1" ht="25.5" customHeight="1" x14ac:dyDescent="0.2">
      <c r="A1486" s="33">
        <v>600</v>
      </c>
      <c r="B1486" s="36">
        <v>57</v>
      </c>
    </row>
    <row r="1487" spans="1:2" ht="15" customHeight="1" x14ac:dyDescent="0.2">
      <c r="A1487" s="33">
        <v>821</v>
      </c>
      <c r="B1487" s="33">
        <v>185</v>
      </c>
    </row>
    <row r="1488" spans="1:2" ht="15" customHeight="1" x14ac:dyDescent="0.2">
      <c r="A1488" s="33">
        <v>470</v>
      </c>
      <c r="B1488" s="33">
        <v>84</v>
      </c>
    </row>
    <row r="1489" spans="1:2" ht="15" customHeight="1" x14ac:dyDescent="0.2">
      <c r="A1489" s="10">
        <v>318</v>
      </c>
      <c r="B1489" s="10">
        <v>67</v>
      </c>
    </row>
    <row r="1490" spans="1:2" ht="15" customHeight="1" x14ac:dyDescent="0.2">
      <c r="A1490" s="10">
        <v>481</v>
      </c>
      <c r="B1490" s="10">
        <v>37</v>
      </c>
    </row>
    <row r="1491" spans="1:2" ht="15" customHeight="1" x14ac:dyDescent="0.2">
      <c r="A1491" s="33">
        <v>227</v>
      </c>
      <c r="B1491" s="33">
        <v>70</v>
      </c>
    </row>
    <row r="1492" spans="1:2" ht="15" customHeight="1" x14ac:dyDescent="0.2">
      <c r="A1492" s="52">
        <v>258</v>
      </c>
      <c r="B1492" s="52">
        <v>84</v>
      </c>
    </row>
    <row r="1493" spans="1:2" ht="15" customHeight="1" x14ac:dyDescent="0.2">
      <c r="A1493" s="10">
        <v>222</v>
      </c>
      <c r="B1493" s="10">
        <v>43</v>
      </c>
    </row>
    <row r="1494" spans="1:2" s="3" customFormat="1" ht="15" customHeight="1" x14ac:dyDescent="0.2">
      <c r="A1494" s="10">
        <v>340</v>
      </c>
      <c r="B1494" s="10">
        <v>86</v>
      </c>
    </row>
    <row r="1495" spans="1:2" s="3" customFormat="1" ht="15" customHeight="1" x14ac:dyDescent="0.2">
      <c r="A1495" s="10">
        <v>1159</v>
      </c>
      <c r="B1495" s="17">
        <v>80</v>
      </c>
    </row>
    <row r="1496" spans="1:2" s="4" customFormat="1" ht="15.75" customHeight="1" thickBot="1" x14ac:dyDescent="0.25">
      <c r="A1496" s="10">
        <v>195</v>
      </c>
      <c r="B1496" s="12">
        <v>40</v>
      </c>
    </row>
    <row r="1497" spans="1:2" s="3" customFormat="1" ht="25.5" customHeight="1" x14ac:dyDescent="0.2">
      <c r="A1497" s="10">
        <v>271</v>
      </c>
      <c r="B1497" s="17">
        <v>38</v>
      </c>
    </row>
    <row r="1498" spans="1:2" ht="15" customHeight="1" x14ac:dyDescent="0.2">
      <c r="A1498" s="6" t="s">
        <v>181</v>
      </c>
      <c r="B1498" s="33">
        <v>30</v>
      </c>
    </row>
    <row r="1499" spans="1:2" ht="15.75" customHeight="1" thickBot="1" x14ac:dyDescent="0.25">
      <c r="A1499" s="6" t="s">
        <v>181</v>
      </c>
      <c r="B1499" s="35">
        <v>224</v>
      </c>
    </row>
    <row r="1500" spans="1:2" ht="15" customHeight="1" x14ac:dyDescent="0.2">
      <c r="A1500" s="33">
        <v>1633</v>
      </c>
      <c r="B1500" s="33">
        <v>46</v>
      </c>
    </row>
    <row r="1501" spans="1:2" ht="15" customHeight="1" x14ac:dyDescent="0.2">
      <c r="A1501" s="10">
        <v>892</v>
      </c>
      <c r="B1501" s="10">
        <v>51.2</v>
      </c>
    </row>
    <row r="1502" spans="1:2" ht="15" customHeight="1" x14ac:dyDescent="0.2">
      <c r="A1502" s="33">
        <v>923</v>
      </c>
      <c r="B1502" s="33">
        <v>62.5</v>
      </c>
    </row>
    <row r="1503" spans="1:2" ht="15" customHeight="1" x14ac:dyDescent="0.2">
      <c r="A1503" s="33">
        <v>1111</v>
      </c>
      <c r="B1503" s="33">
        <v>86.5</v>
      </c>
    </row>
    <row r="1504" spans="1:2" ht="15.75" customHeight="1" thickBot="1" x14ac:dyDescent="0.25">
      <c r="A1504" s="33">
        <v>1111</v>
      </c>
      <c r="B1504" s="35">
        <v>86.5</v>
      </c>
    </row>
    <row r="1505" spans="1:2" s="24" customFormat="1" ht="25.5" customHeight="1" x14ac:dyDescent="0.2">
      <c r="A1505" s="33">
        <v>914</v>
      </c>
      <c r="B1505" s="36">
        <v>171</v>
      </c>
    </row>
    <row r="1506" spans="1:2" ht="15" customHeight="1" x14ac:dyDescent="0.2">
      <c r="A1506" s="33">
        <v>419</v>
      </c>
      <c r="B1506" s="33">
        <v>35</v>
      </c>
    </row>
    <row r="1507" spans="1:2" ht="15" customHeight="1" x14ac:dyDescent="0.2">
      <c r="A1507" s="33">
        <v>684</v>
      </c>
      <c r="B1507" s="33">
        <v>43</v>
      </c>
    </row>
    <row r="1508" spans="1:2" ht="15" customHeight="1" x14ac:dyDescent="0.2">
      <c r="A1508" s="33">
        <v>999</v>
      </c>
      <c r="B1508" s="33">
        <v>308</v>
      </c>
    </row>
    <row r="1509" spans="1:2" ht="15" customHeight="1" x14ac:dyDescent="0.2">
      <c r="A1509" s="33">
        <v>522</v>
      </c>
      <c r="B1509" s="33">
        <v>89</v>
      </c>
    </row>
    <row r="1510" spans="1:2" ht="15" customHeight="1" x14ac:dyDescent="0.2">
      <c r="A1510" s="33">
        <v>728</v>
      </c>
      <c r="B1510" s="33">
        <v>32</v>
      </c>
    </row>
    <row r="1511" spans="1:2" ht="15" customHeight="1" x14ac:dyDescent="0.2">
      <c r="A1511" s="33">
        <v>520</v>
      </c>
      <c r="B1511" s="33">
        <v>109</v>
      </c>
    </row>
    <row r="1512" spans="1:2" ht="15.75" customHeight="1" x14ac:dyDescent="0.2">
      <c r="A1512" s="33">
        <v>697</v>
      </c>
      <c r="B1512" s="33">
        <v>75.5</v>
      </c>
    </row>
    <row r="1513" spans="1:2" ht="15" customHeight="1" x14ac:dyDescent="0.2">
      <c r="A1513" s="10">
        <v>633</v>
      </c>
      <c r="B1513" s="10">
        <v>81</v>
      </c>
    </row>
    <row r="1514" spans="1:2" ht="15" customHeight="1" x14ac:dyDescent="0.2">
      <c r="A1514" s="10">
        <v>431</v>
      </c>
      <c r="B1514" s="10">
        <v>64</v>
      </c>
    </row>
    <row r="1515" spans="1:2" ht="15" customHeight="1" x14ac:dyDescent="0.2">
      <c r="A1515" s="33">
        <v>726</v>
      </c>
      <c r="B1515" s="33">
        <v>120</v>
      </c>
    </row>
    <row r="1516" spans="1:2" ht="15" customHeight="1" x14ac:dyDescent="0.2">
      <c r="A1516" s="33">
        <v>711</v>
      </c>
      <c r="B1516" s="33">
        <v>64</v>
      </c>
    </row>
    <row r="1517" spans="1:2" ht="15" customHeight="1" x14ac:dyDescent="0.2">
      <c r="A1517" s="10">
        <v>852</v>
      </c>
      <c r="B1517" s="10">
        <v>51.4</v>
      </c>
    </row>
    <row r="1518" spans="1:2" ht="15" customHeight="1" x14ac:dyDescent="0.2">
      <c r="A1518" s="33">
        <v>370</v>
      </c>
      <c r="B1518" s="33">
        <v>83</v>
      </c>
    </row>
    <row r="1519" spans="1:2" ht="15" customHeight="1" x14ac:dyDescent="0.2">
      <c r="A1519" s="33">
        <v>520</v>
      </c>
      <c r="B1519" s="33">
        <v>62.4</v>
      </c>
    </row>
    <row r="1520" spans="1:2" ht="15" customHeight="1" x14ac:dyDescent="0.2">
      <c r="A1520" s="33">
        <v>643</v>
      </c>
      <c r="B1520" s="33">
        <v>49</v>
      </c>
    </row>
    <row r="1521" spans="1:2" ht="15" customHeight="1" x14ac:dyDescent="0.2">
      <c r="A1521" s="33">
        <v>535</v>
      </c>
      <c r="B1521" s="33">
        <v>64</v>
      </c>
    </row>
    <row r="1522" spans="1:2" s="3" customFormat="1" ht="15" customHeight="1" x14ac:dyDescent="0.2">
      <c r="A1522" s="33">
        <v>589</v>
      </c>
      <c r="B1522" s="33">
        <v>24.2</v>
      </c>
    </row>
    <row r="1523" spans="1:2" ht="15" customHeight="1" x14ac:dyDescent="0.2">
      <c r="A1523" s="10">
        <v>599</v>
      </c>
      <c r="B1523" s="10">
        <v>126</v>
      </c>
    </row>
    <row r="1524" spans="1:2" ht="15" customHeight="1" x14ac:dyDescent="0.2">
      <c r="A1524" s="10">
        <v>522</v>
      </c>
      <c r="B1524" s="10">
        <v>45</v>
      </c>
    </row>
    <row r="1525" spans="1:2" ht="15" customHeight="1" x14ac:dyDescent="0.2">
      <c r="A1525" s="33">
        <v>609</v>
      </c>
      <c r="B1525" s="33">
        <v>92</v>
      </c>
    </row>
    <row r="1526" spans="1:2" ht="15" customHeight="1" x14ac:dyDescent="0.2">
      <c r="A1526" s="10">
        <v>406</v>
      </c>
      <c r="B1526" s="10">
        <v>73.400000000000006</v>
      </c>
    </row>
    <row r="1527" spans="1:2" ht="15" customHeight="1" x14ac:dyDescent="0.2">
      <c r="A1527" s="33">
        <v>470</v>
      </c>
      <c r="B1527" s="33">
        <v>71</v>
      </c>
    </row>
    <row r="1528" spans="1:2" ht="15" customHeight="1" x14ac:dyDescent="0.2">
      <c r="A1528" s="33">
        <v>558</v>
      </c>
      <c r="B1528" s="33">
        <v>158</v>
      </c>
    </row>
    <row r="1529" spans="1:2" ht="15" customHeight="1" x14ac:dyDescent="0.2">
      <c r="A1529" s="33">
        <v>460</v>
      </c>
      <c r="B1529" s="33">
        <v>72</v>
      </c>
    </row>
    <row r="1530" spans="1:2" ht="15" customHeight="1" x14ac:dyDescent="0.2">
      <c r="A1530" s="52">
        <v>583</v>
      </c>
      <c r="B1530" s="53">
        <v>20</v>
      </c>
    </row>
    <row r="1531" spans="1:2" ht="15" customHeight="1" x14ac:dyDescent="0.2">
      <c r="A1531" s="33">
        <v>410</v>
      </c>
      <c r="B1531" s="33">
        <v>65.900000000000006</v>
      </c>
    </row>
    <row r="1532" spans="1:2" ht="15" customHeight="1" x14ac:dyDescent="0.2">
      <c r="A1532" s="33">
        <v>410</v>
      </c>
      <c r="B1532" s="33">
        <v>65.900000000000006</v>
      </c>
    </row>
    <row r="1533" spans="1:2" ht="15" customHeight="1" x14ac:dyDescent="0.2">
      <c r="A1533" s="33">
        <v>257</v>
      </c>
      <c r="B1533" s="33">
        <v>42.3</v>
      </c>
    </row>
    <row r="1534" spans="1:2" ht="15" customHeight="1" x14ac:dyDescent="0.2">
      <c r="A1534" s="33">
        <v>635</v>
      </c>
      <c r="B1534" s="33">
        <v>50</v>
      </c>
    </row>
    <row r="1535" spans="1:2" ht="15" customHeight="1" x14ac:dyDescent="0.2">
      <c r="A1535" s="33">
        <v>565</v>
      </c>
      <c r="B1535" s="33">
        <v>217</v>
      </c>
    </row>
    <row r="1536" spans="1:2" ht="15" customHeight="1" x14ac:dyDescent="0.2">
      <c r="A1536" s="33">
        <v>186</v>
      </c>
      <c r="B1536" s="33">
        <v>138</v>
      </c>
    </row>
    <row r="1537" spans="1:2" ht="15" customHeight="1" x14ac:dyDescent="0.2">
      <c r="A1537" s="33">
        <v>509</v>
      </c>
      <c r="B1537" s="33">
        <v>69.5</v>
      </c>
    </row>
    <row r="1538" spans="1:2" ht="15" customHeight="1" x14ac:dyDescent="0.2">
      <c r="A1538" s="33">
        <v>273</v>
      </c>
      <c r="B1538" s="33">
        <v>94</v>
      </c>
    </row>
    <row r="1539" spans="1:2" ht="15" customHeight="1" x14ac:dyDescent="0.2">
      <c r="A1539" s="33">
        <v>201</v>
      </c>
      <c r="B1539" s="33">
        <v>168</v>
      </c>
    </row>
    <row r="1540" spans="1:2" ht="15" customHeight="1" x14ac:dyDescent="0.2">
      <c r="A1540" s="33">
        <v>201</v>
      </c>
      <c r="B1540" s="33">
        <v>168</v>
      </c>
    </row>
    <row r="1541" spans="1:2" s="19" customFormat="1" ht="15.75" customHeight="1" x14ac:dyDescent="0.2">
      <c r="A1541" s="10">
        <v>383</v>
      </c>
      <c r="B1541" s="10">
        <v>40.4</v>
      </c>
    </row>
    <row r="1542" spans="1:2" s="19" customFormat="1" ht="15" customHeight="1" x14ac:dyDescent="0.2">
      <c r="A1542" s="53">
        <v>2440</v>
      </c>
      <c r="B1542" s="52">
        <v>36</v>
      </c>
    </row>
    <row r="1543" spans="1:2" s="3" customFormat="1" ht="15.75" customHeight="1" x14ac:dyDescent="0.2">
      <c r="A1543" s="33">
        <v>519</v>
      </c>
      <c r="B1543" s="33">
        <v>30</v>
      </c>
    </row>
    <row r="1544" spans="1:2" s="3" customFormat="1" ht="15" customHeight="1" x14ac:dyDescent="0.2">
      <c r="A1544" s="53">
        <v>1822</v>
      </c>
      <c r="B1544" s="52">
        <v>33</v>
      </c>
    </row>
    <row r="1545" spans="1:2" ht="15.75" customHeight="1" x14ac:dyDescent="0.2">
      <c r="A1545" s="53">
        <v>1413</v>
      </c>
      <c r="B1545" s="52">
        <v>52</v>
      </c>
    </row>
    <row r="1546" spans="1:2" ht="15" customHeight="1" x14ac:dyDescent="0.2">
      <c r="A1546" s="10">
        <v>281</v>
      </c>
      <c r="B1546" s="10">
        <v>9</v>
      </c>
    </row>
    <row r="1547" spans="1:2" ht="15" customHeight="1" x14ac:dyDescent="0.2">
      <c r="A1547" s="53">
        <v>646</v>
      </c>
      <c r="B1547" s="52">
        <v>49</v>
      </c>
    </row>
    <row r="1548" spans="1:2" ht="15" customHeight="1" x14ac:dyDescent="0.2">
      <c r="A1548" s="53">
        <v>873</v>
      </c>
      <c r="B1548" s="52">
        <v>44</v>
      </c>
    </row>
    <row r="1549" spans="1:2" ht="15" customHeight="1" x14ac:dyDescent="0.2">
      <c r="A1549" s="53">
        <v>387</v>
      </c>
      <c r="B1549" s="52">
        <v>43.5</v>
      </c>
    </row>
    <row r="1550" spans="1:2" ht="15" customHeight="1" x14ac:dyDescent="0.2">
      <c r="A1550" s="53">
        <v>919</v>
      </c>
      <c r="B1550" s="52">
        <v>137</v>
      </c>
    </row>
    <row r="1551" spans="1:2" ht="15" customHeight="1" x14ac:dyDescent="0.2">
      <c r="A1551" s="53">
        <v>650</v>
      </c>
      <c r="B1551" s="6" t="s">
        <v>181</v>
      </c>
    </row>
    <row r="1552" spans="1:2" ht="15" customHeight="1" x14ac:dyDescent="0.2">
      <c r="A1552" s="53">
        <v>390</v>
      </c>
      <c r="B1552" s="52">
        <v>200</v>
      </c>
    </row>
    <row r="1553" spans="1:2" s="3" customFormat="1" ht="15" customHeight="1" x14ac:dyDescent="0.2">
      <c r="A1553" s="53">
        <v>580</v>
      </c>
      <c r="B1553" s="52">
        <v>43</v>
      </c>
    </row>
    <row r="1554" spans="1:2" s="3" customFormat="1" ht="15" customHeight="1" x14ac:dyDescent="0.2">
      <c r="A1554" s="53">
        <v>322</v>
      </c>
      <c r="B1554" s="52">
        <v>31</v>
      </c>
    </row>
    <row r="1555" spans="1:2" s="3" customFormat="1" ht="15" customHeight="1" x14ac:dyDescent="0.2">
      <c r="A1555" s="33">
        <v>363</v>
      </c>
      <c r="B1555" s="33">
        <v>30</v>
      </c>
    </row>
    <row r="1556" spans="1:2" ht="15.75" customHeight="1" x14ac:dyDescent="0.2">
      <c r="A1556" s="10">
        <v>600</v>
      </c>
      <c r="B1556" s="10">
        <v>30</v>
      </c>
    </row>
    <row r="1557" spans="1:2" ht="15.75" customHeight="1" x14ac:dyDescent="0.2">
      <c r="A1557" s="53">
        <v>490</v>
      </c>
      <c r="B1557" s="52">
        <v>90</v>
      </c>
    </row>
    <row r="1558" spans="1:2" s="24" customFormat="1" ht="25.5" customHeight="1" x14ac:dyDescent="0.2">
      <c r="A1558" s="33">
        <v>269</v>
      </c>
      <c r="B1558" s="33">
        <v>30</v>
      </c>
    </row>
    <row r="1559" spans="1:2" s="24" customFormat="1" ht="15" customHeight="1" x14ac:dyDescent="0.2">
      <c r="A1559" s="10">
        <v>410</v>
      </c>
      <c r="B1559" s="10">
        <v>14.2</v>
      </c>
    </row>
    <row r="1560" spans="1:2" s="24" customFormat="1" ht="15" customHeight="1" x14ac:dyDescent="0.2">
      <c r="A1560" s="53">
        <v>560</v>
      </c>
      <c r="B1560" s="52">
        <v>72</v>
      </c>
    </row>
    <row r="1561" spans="1:2" s="24" customFormat="1" ht="15" customHeight="1" x14ac:dyDescent="0.2">
      <c r="A1561" s="53">
        <v>362</v>
      </c>
      <c r="B1561" s="52">
        <v>48</v>
      </c>
    </row>
    <row r="1562" spans="1:2" s="24" customFormat="1" ht="15" customHeight="1" x14ac:dyDescent="0.2">
      <c r="A1562" s="33">
        <v>229</v>
      </c>
      <c r="B1562" s="33">
        <v>77</v>
      </c>
    </row>
    <row r="1563" spans="1:2" s="24" customFormat="1" ht="15" customHeight="1" x14ac:dyDescent="0.2">
      <c r="A1563" s="33">
        <v>408</v>
      </c>
      <c r="B1563" s="33">
        <v>36</v>
      </c>
    </row>
    <row r="1564" spans="1:2" s="24" customFormat="1" ht="15" customHeight="1" x14ac:dyDescent="0.2">
      <c r="A1564" s="33">
        <v>618</v>
      </c>
      <c r="B1564" s="10">
        <v>30</v>
      </c>
    </row>
    <row r="1565" spans="1:2" s="24" customFormat="1" ht="15" customHeight="1" x14ac:dyDescent="0.2">
      <c r="A1565" s="53">
        <v>429</v>
      </c>
      <c r="B1565" s="52">
        <v>61</v>
      </c>
    </row>
    <row r="1566" spans="1:2" s="24" customFormat="1" ht="15" customHeight="1" x14ac:dyDescent="0.2">
      <c r="A1566" s="33">
        <v>746</v>
      </c>
      <c r="B1566" s="10">
        <v>33</v>
      </c>
    </row>
    <row r="1567" spans="1:2" s="24" customFormat="1" ht="15" customHeight="1" x14ac:dyDescent="0.2">
      <c r="A1567" s="33">
        <v>281</v>
      </c>
      <c r="B1567" s="33">
        <v>30</v>
      </c>
    </row>
    <row r="1568" spans="1:2" s="24" customFormat="1" ht="15" customHeight="1" x14ac:dyDescent="0.2">
      <c r="A1568" s="53">
        <v>480</v>
      </c>
      <c r="B1568" s="52">
        <v>30</v>
      </c>
    </row>
    <row r="1569" spans="1:2" s="24" customFormat="1" ht="15" customHeight="1" x14ac:dyDescent="0.2">
      <c r="A1569" s="33">
        <v>439</v>
      </c>
      <c r="B1569" s="33">
        <v>54</v>
      </c>
    </row>
    <row r="1570" spans="1:2" s="24" customFormat="1" ht="15" customHeight="1" x14ac:dyDescent="0.2">
      <c r="A1570" s="33">
        <v>281</v>
      </c>
      <c r="B1570" s="33">
        <v>43</v>
      </c>
    </row>
    <row r="1571" spans="1:2" ht="21.75" customHeight="1" x14ac:dyDescent="0.2">
      <c r="A1571" s="53">
        <v>518</v>
      </c>
      <c r="B1571" s="52">
        <v>93</v>
      </c>
    </row>
    <row r="1572" spans="1:2" ht="15" customHeight="1" x14ac:dyDescent="0.2">
      <c r="A1572" s="53">
        <v>1536</v>
      </c>
      <c r="B1572" s="52">
        <v>68</v>
      </c>
    </row>
    <row r="1573" spans="1:2" s="24" customFormat="1" ht="15" customHeight="1" x14ac:dyDescent="0.2">
      <c r="A1573" s="33">
        <v>138</v>
      </c>
      <c r="B1573" s="33">
        <v>30</v>
      </c>
    </row>
    <row r="1574" spans="1:2" s="24" customFormat="1" ht="15" customHeight="1" x14ac:dyDescent="0.2">
      <c r="A1574" s="33">
        <v>166</v>
      </c>
      <c r="B1574" s="33">
        <v>30</v>
      </c>
    </row>
    <row r="1575" spans="1:2" s="24" customFormat="1" ht="15" customHeight="1" x14ac:dyDescent="0.2">
      <c r="A1575" s="33">
        <v>142</v>
      </c>
      <c r="B1575" s="33">
        <v>41</v>
      </c>
    </row>
    <row r="1576" spans="1:2" s="24" customFormat="1" ht="15" customHeight="1" x14ac:dyDescent="0.2">
      <c r="A1576" s="10">
        <v>164</v>
      </c>
      <c r="B1576" s="10">
        <v>8</v>
      </c>
    </row>
    <row r="1577" spans="1:2" s="24" customFormat="1" ht="15.75" customHeight="1" x14ac:dyDescent="0.2">
      <c r="A1577" s="10">
        <v>62</v>
      </c>
      <c r="B1577" s="10">
        <v>60</v>
      </c>
    </row>
    <row r="1578" spans="1:2" ht="15.75" customHeight="1" thickBot="1" x14ac:dyDescent="0.25">
      <c r="A1578" s="10">
        <v>84</v>
      </c>
      <c r="B1578" s="12">
        <v>75</v>
      </c>
    </row>
    <row r="1579" spans="1:2" ht="15" customHeight="1" x14ac:dyDescent="0.2">
      <c r="A1579" s="33">
        <v>1562</v>
      </c>
      <c r="B1579" s="33">
        <v>48</v>
      </c>
    </row>
    <row r="1580" spans="1:2" ht="15" customHeight="1" x14ac:dyDescent="0.2">
      <c r="A1580" s="33">
        <v>1431</v>
      </c>
      <c r="B1580" s="33">
        <v>74</v>
      </c>
    </row>
    <row r="1581" spans="1:2" ht="15.75" customHeight="1" x14ac:dyDescent="0.2">
      <c r="A1581" s="33">
        <v>1017</v>
      </c>
      <c r="B1581" s="33">
        <v>166</v>
      </c>
    </row>
    <row r="1582" spans="1:2" s="4" customFormat="1" ht="15" customHeight="1" x14ac:dyDescent="0.2">
      <c r="A1582" s="33">
        <v>804</v>
      </c>
      <c r="B1582" s="33">
        <v>40</v>
      </c>
    </row>
    <row r="1583" spans="1:2" s="4" customFormat="1" ht="15.75" customHeight="1" x14ac:dyDescent="0.2">
      <c r="A1583" s="18">
        <v>1047</v>
      </c>
      <c r="B1583" s="18">
        <v>249</v>
      </c>
    </row>
    <row r="1584" spans="1:2" s="4" customFormat="1" ht="15" customHeight="1" x14ac:dyDescent="0.2">
      <c r="A1584" s="33">
        <v>559</v>
      </c>
      <c r="B1584" s="33">
        <v>30</v>
      </c>
    </row>
    <row r="1585" spans="1:2" s="3" customFormat="1" ht="15" customHeight="1" x14ac:dyDescent="0.2">
      <c r="A1585" s="33">
        <v>559</v>
      </c>
      <c r="B1585" s="33">
        <v>30</v>
      </c>
    </row>
    <row r="1586" spans="1:2" ht="15" customHeight="1" x14ac:dyDescent="0.2">
      <c r="A1586" s="10">
        <v>565</v>
      </c>
      <c r="B1586" s="10">
        <v>47.4</v>
      </c>
    </row>
    <row r="1587" spans="1:2" ht="15" customHeight="1" x14ac:dyDescent="0.2">
      <c r="A1587" s="10">
        <v>624</v>
      </c>
      <c r="B1587" s="10">
        <v>80.900000000000006</v>
      </c>
    </row>
    <row r="1588" spans="1:2" ht="15" customHeight="1" x14ac:dyDescent="0.2">
      <c r="A1588" s="10">
        <v>569</v>
      </c>
      <c r="B1588" s="10">
        <v>55</v>
      </c>
    </row>
    <row r="1589" spans="1:2" ht="15" customHeight="1" x14ac:dyDescent="0.2">
      <c r="A1589" s="33">
        <v>667</v>
      </c>
      <c r="B1589" s="33">
        <v>51</v>
      </c>
    </row>
    <row r="1590" spans="1:2" ht="15.75" customHeight="1" x14ac:dyDescent="0.2">
      <c r="A1590" s="10">
        <v>712</v>
      </c>
      <c r="B1590" s="10">
        <v>67.900000000000006</v>
      </c>
    </row>
    <row r="1591" spans="1:2" s="3" customFormat="1" ht="15" customHeight="1" x14ac:dyDescent="0.2">
      <c r="A1591" s="33">
        <v>560</v>
      </c>
      <c r="B1591" s="37">
        <v>72.900000000000006</v>
      </c>
    </row>
    <row r="1592" spans="1:2" ht="15" customHeight="1" x14ac:dyDescent="0.2">
      <c r="A1592" s="33">
        <v>444</v>
      </c>
      <c r="B1592" s="33">
        <v>42</v>
      </c>
    </row>
    <row r="1593" spans="1:2" ht="15" customHeight="1" x14ac:dyDescent="0.2">
      <c r="A1593" s="33">
        <v>850</v>
      </c>
      <c r="B1593" s="33">
        <v>165</v>
      </c>
    </row>
    <row r="1594" spans="1:2" ht="15" customHeight="1" x14ac:dyDescent="0.2">
      <c r="A1594" s="10">
        <v>464</v>
      </c>
      <c r="B1594" s="10">
        <v>37.799999999999997</v>
      </c>
    </row>
    <row r="1595" spans="1:2" ht="15.75" customHeight="1" thickBot="1" x14ac:dyDescent="0.25">
      <c r="A1595" s="33">
        <v>531</v>
      </c>
      <c r="B1595" s="35">
        <v>75.7</v>
      </c>
    </row>
    <row r="1596" spans="1:2" s="3" customFormat="1" ht="15" customHeight="1" x14ac:dyDescent="0.2">
      <c r="A1596" s="33">
        <v>103</v>
      </c>
      <c r="B1596" s="33">
        <v>94</v>
      </c>
    </row>
    <row r="1597" spans="1:2" s="4" customFormat="1" ht="15.75" customHeight="1" x14ac:dyDescent="0.2">
      <c r="A1597" s="33">
        <v>121</v>
      </c>
      <c r="B1597" s="33">
        <v>117</v>
      </c>
    </row>
    <row r="1598" spans="1:2" s="4" customFormat="1" ht="15" customHeight="1" x14ac:dyDescent="0.2">
      <c r="A1598" s="33">
        <v>197</v>
      </c>
      <c r="B1598" s="33">
        <v>61</v>
      </c>
    </row>
    <row r="1599" spans="1:2" s="4" customFormat="1" ht="15" customHeight="1" x14ac:dyDescent="0.2">
      <c r="A1599" s="33">
        <v>84</v>
      </c>
      <c r="B1599" s="33">
        <v>40</v>
      </c>
    </row>
    <row r="1600" spans="1:2" s="4" customFormat="1" ht="15" customHeight="1" x14ac:dyDescent="0.2">
      <c r="A1600" s="33">
        <v>12115</v>
      </c>
      <c r="B1600" s="33">
        <v>50</v>
      </c>
    </row>
    <row r="1601" spans="1:2" s="4" customFormat="1" ht="15" customHeight="1" x14ac:dyDescent="0.2">
      <c r="A1601" s="33">
        <v>3548</v>
      </c>
      <c r="B1601" s="33">
        <v>315</v>
      </c>
    </row>
    <row r="1602" spans="1:2" s="4" customFormat="1" ht="15" customHeight="1" x14ac:dyDescent="0.2">
      <c r="A1602" s="33">
        <v>2400</v>
      </c>
      <c r="B1602" s="33">
        <v>85</v>
      </c>
    </row>
    <row r="1603" spans="1:2" s="4" customFormat="1" ht="15" customHeight="1" x14ac:dyDescent="0.2">
      <c r="A1603" s="10">
        <v>1867</v>
      </c>
      <c r="B1603" s="10">
        <v>135</v>
      </c>
    </row>
    <row r="1604" spans="1:2" ht="15" customHeight="1" x14ac:dyDescent="0.2">
      <c r="A1604" s="33">
        <v>1484</v>
      </c>
      <c r="B1604" s="33">
        <v>54</v>
      </c>
    </row>
    <row r="1605" spans="1:2" ht="15.75" customHeight="1" x14ac:dyDescent="0.2">
      <c r="A1605" s="33">
        <v>723</v>
      </c>
      <c r="B1605" s="33">
        <v>239</v>
      </c>
    </row>
    <row r="1606" spans="1:2" ht="15" customHeight="1" x14ac:dyDescent="0.2">
      <c r="A1606" s="33">
        <v>2080</v>
      </c>
      <c r="B1606" s="33">
        <v>118</v>
      </c>
    </row>
    <row r="1607" spans="1:2" ht="15" customHeight="1" x14ac:dyDescent="0.2">
      <c r="A1607" s="33">
        <v>1364</v>
      </c>
      <c r="B1607" s="33">
        <v>50</v>
      </c>
    </row>
    <row r="1608" spans="1:2" ht="15" customHeight="1" x14ac:dyDescent="0.2">
      <c r="A1608" s="33">
        <v>444</v>
      </c>
      <c r="B1608" s="33">
        <v>33.6</v>
      </c>
    </row>
    <row r="1609" spans="1:2" ht="15" customHeight="1" x14ac:dyDescent="0.2">
      <c r="A1609" s="33">
        <v>734</v>
      </c>
      <c r="B1609" s="33">
        <v>157</v>
      </c>
    </row>
    <row r="1610" spans="1:2" ht="15" customHeight="1" x14ac:dyDescent="0.2">
      <c r="A1610" s="10">
        <v>899</v>
      </c>
      <c r="B1610" s="10">
        <v>21.8</v>
      </c>
    </row>
    <row r="1611" spans="1:2" ht="15" customHeight="1" x14ac:dyDescent="0.2">
      <c r="A1611" s="33">
        <v>1460</v>
      </c>
      <c r="B1611" s="33">
        <v>127</v>
      </c>
    </row>
    <row r="1612" spans="1:2" ht="15" customHeight="1" x14ac:dyDescent="0.2">
      <c r="A1612" s="33">
        <v>831</v>
      </c>
      <c r="B1612" s="33">
        <v>32</v>
      </c>
    </row>
    <row r="1613" spans="1:2" ht="15" customHeight="1" x14ac:dyDescent="0.2">
      <c r="A1613" s="10">
        <v>1136</v>
      </c>
      <c r="B1613" s="10">
        <v>70.7</v>
      </c>
    </row>
    <row r="1614" spans="1:2" s="4" customFormat="1" ht="15" customHeight="1" x14ac:dyDescent="0.2">
      <c r="A1614" s="33">
        <v>1130</v>
      </c>
      <c r="B1614" s="33">
        <v>104</v>
      </c>
    </row>
    <row r="1615" spans="1:2" s="4" customFormat="1" ht="15" customHeight="1" x14ac:dyDescent="0.2">
      <c r="A1615" s="33">
        <v>1042</v>
      </c>
      <c r="B1615" s="33">
        <v>93</v>
      </c>
    </row>
    <row r="1616" spans="1:2" s="4" customFormat="1" ht="15" customHeight="1" x14ac:dyDescent="0.2">
      <c r="A1616" s="33">
        <v>1134</v>
      </c>
      <c r="B1616" s="33">
        <v>182</v>
      </c>
    </row>
    <row r="1617" spans="1:2" s="4" customFormat="1" ht="15" customHeight="1" x14ac:dyDescent="0.2">
      <c r="A1617" s="33">
        <v>587</v>
      </c>
      <c r="B1617" s="33">
        <v>62</v>
      </c>
    </row>
    <row r="1618" spans="1:2" s="4" customFormat="1" ht="15" customHeight="1" x14ac:dyDescent="0.2">
      <c r="A1618" s="33">
        <v>899</v>
      </c>
      <c r="B1618" s="33">
        <v>202</v>
      </c>
    </row>
    <row r="1619" spans="1:2" s="4" customFormat="1" ht="15" customHeight="1" x14ac:dyDescent="0.2">
      <c r="A1619" s="10">
        <v>1011</v>
      </c>
      <c r="B1619" s="10">
        <v>180</v>
      </c>
    </row>
    <row r="1620" spans="1:2" s="4" customFormat="1" ht="15" customHeight="1" x14ac:dyDescent="0.2">
      <c r="A1620" s="10">
        <v>1041</v>
      </c>
      <c r="B1620" s="10">
        <v>406</v>
      </c>
    </row>
    <row r="1621" spans="1:2" s="4" customFormat="1" ht="15" customHeight="1" x14ac:dyDescent="0.2">
      <c r="A1621" s="33">
        <v>1260</v>
      </c>
      <c r="B1621" s="33">
        <v>29.4</v>
      </c>
    </row>
    <row r="1622" spans="1:2" s="3" customFormat="1" ht="15.75" customHeight="1" thickBot="1" x14ac:dyDescent="0.25">
      <c r="A1622" s="33">
        <v>1238</v>
      </c>
      <c r="B1622" s="35">
        <v>51</v>
      </c>
    </row>
    <row r="1623" spans="1:2" s="3" customFormat="1" ht="25.5" customHeight="1" x14ac:dyDescent="0.2">
      <c r="A1623" s="33">
        <v>1000</v>
      </c>
      <c r="B1623" s="36">
        <v>100</v>
      </c>
    </row>
    <row r="1624" spans="1:2" s="3" customFormat="1" ht="15" customHeight="1" x14ac:dyDescent="0.2">
      <c r="A1624" s="33">
        <v>825</v>
      </c>
      <c r="B1624" s="33">
        <v>220</v>
      </c>
    </row>
    <row r="1625" spans="1:2" s="4" customFormat="1" ht="15" customHeight="1" x14ac:dyDescent="0.2">
      <c r="A1625" s="33">
        <v>575</v>
      </c>
      <c r="B1625" s="33">
        <v>59</v>
      </c>
    </row>
    <row r="1626" spans="1:2" s="4" customFormat="1" ht="15.75" customHeight="1" x14ac:dyDescent="0.2">
      <c r="A1626" s="33">
        <v>822</v>
      </c>
      <c r="B1626" s="33">
        <v>156</v>
      </c>
    </row>
    <row r="1627" spans="1:2" s="4" customFormat="1" ht="15" customHeight="1" x14ac:dyDescent="0.2">
      <c r="A1627" s="10">
        <v>1222</v>
      </c>
      <c r="B1627" s="6" t="s">
        <v>181</v>
      </c>
    </row>
    <row r="1628" spans="1:2" s="4" customFormat="1" ht="15" customHeight="1" x14ac:dyDescent="0.2">
      <c r="A1628" s="33">
        <v>954</v>
      </c>
      <c r="B1628" s="33">
        <v>88.9</v>
      </c>
    </row>
    <row r="1629" spans="1:2" s="4" customFormat="1" ht="15" customHeight="1" x14ac:dyDescent="0.2">
      <c r="A1629" s="33">
        <v>420</v>
      </c>
      <c r="B1629" s="33">
        <v>22.5</v>
      </c>
    </row>
    <row r="1630" spans="1:2" s="4" customFormat="1" ht="15" customHeight="1" x14ac:dyDescent="0.2">
      <c r="A1630" s="53">
        <v>759</v>
      </c>
      <c r="B1630" s="52">
        <v>207</v>
      </c>
    </row>
    <row r="1631" spans="1:2" s="4" customFormat="1" ht="15" customHeight="1" x14ac:dyDescent="0.2">
      <c r="A1631" s="33">
        <v>636</v>
      </c>
      <c r="B1631" s="33">
        <v>30</v>
      </c>
    </row>
    <row r="1632" spans="1:2" s="4" customFormat="1" ht="15" customHeight="1" x14ac:dyDescent="0.2">
      <c r="A1632" s="33">
        <v>344</v>
      </c>
      <c r="B1632" s="33">
        <v>30</v>
      </c>
    </row>
    <row r="1633" spans="1:2" s="4" customFormat="1" ht="15" customHeight="1" x14ac:dyDescent="0.2">
      <c r="A1633" s="33">
        <v>908</v>
      </c>
      <c r="B1633" s="33">
        <v>49</v>
      </c>
    </row>
    <row r="1634" spans="1:2" s="4" customFormat="1" ht="15" customHeight="1" x14ac:dyDescent="0.2">
      <c r="A1634" s="33">
        <v>1087</v>
      </c>
      <c r="B1634" s="33">
        <v>657</v>
      </c>
    </row>
    <row r="1635" spans="1:2" s="4" customFormat="1" ht="15" customHeight="1" x14ac:dyDescent="0.2">
      <c r="A1635" s="33">
        <v>931</v>
      </c>
      <c r="B1635" s="33">
        <v>87</v>
      </c>
    </row>
    <row r="1636" spans="1:2" s="4" customFormat="1" ht="15" customHeight="1" x14ac:dyDescent="0.2">
      <c r="A1636" s="10">
        <v>280</v>
      </c>
      <c r="B1636" s="10">
        <v>13.8</v>
      </c>
    </row>
    <row r="1637" spans="1:2" s="4" customFormat="1" ht="15" customHeight="1" x14ac:dyDescent="0.2">
      <c r="A1637" s="33">
        <v>749</v>
      </c>
      <c r="B1637" s="33">
        <v>119</v>
      </c>
    </row>
    <row r="1638" spans="1:2" s="4" customFormat="1" ht="15" customHeight="1" x14ac:dyDescent="0.2">
      <c r="A1638" s="33">
        <v>580</v>
      </c>
      <c r="B1638" s="33">
        <v>50</v>
      </c>
    </row>
    <row r="1639" spans="1:2" s="3" customFormat="1" ht="15" customHeight="1" x14ac:dyDescent="0.2">
      <c r="A1639" s="33">
        <v>618</v>
      </c>
      <c r="B1639" s="6" t="s">
        <v>181</v>
      </c>
    </row>
    <row r="1640" spans="1:2" s="4" customFormat="1" ht="15" customHeight="1" x14ac:dyDescent="0.2">
      <c r="A1640" s="33">
        <v>198</v>
      </c>
      <c r="B1640" s="33">
        <v>30</v>
      </c>
    </row>
    <row r="1641" spans="1:2" s="4" customFormat="1" ht="15" customHeight="1" x14ac:dyDescent="0.2">
      <c r="A1641" s="10">
        <v>576</v>
      </c>
      <c r="B1641" s="10">
        <v>38</v>
      </c>
    </row>
    <row r="1642" spans="1:2" s="4" customFormat="1" ht="15" customHeight="1" x14ac:dyDescent="0.2">
      <c r="A1642" s="33">
        <v>1286</v>
      </c>
      <c r="B1642" s="33">
        <v>105</v>
      </c>
    </row>
    <row r="1643" spans="1:2" s="3" customFormat="1" ht="15.75" customHeight="1" x14ac:dyDescent="0.2">
      <c r="A1643" s="33">
        <v>497</v>
      </c>
      <c r="B1643" s="33">
        <v>21.7</v>
      </c>
    </row>
    <row r="1644" spans="1:2" s="4" customFormat="1" ht="15" customHeight="1" x14ac:dyDescent="0.2">
      <c r="A1644" s="33">
        <v>513</v>
      </c>
      <c r="B1644" s="6" t="s">
        <v>181</v>
      </c>
    </row>
    <row r="1645" spans="1:2" ht="15" customHeight="1" x14ac:dyDescent="0.2">
      <c r="A1645" s="33">
        <v>426</v>
      </c>
      <c r="B1645" s="33">
        <v>124</v>
      </c>
    </row>
    <row r="1646" spans="1:2" ht="15" customHeight="1" x14ac:dyDescent="0.2">
      <c r="A1646" s="33">
        <v>536</v>
      </c>
      <c r="B1646" s="6" t="s">
        <v>181</v>
      </c>
    </row>
    <row r="1647" spans="1:2" ht="15" customHeight="1" x14ac:dyDescent="0.2">
      <c r="A1647" s="33">
        <v>314</v>
      </c>
      <c r="B1647" s="33">
        <v>49</v>
      </c>
    </row>
    <row r="1648" spans="1:2" ht="15" customHeight="1" x14ac:dyDescent="0.2">
      <c r="A1648" s="10">
        <v>403</v>
      </c>
      <c r="B1648" s="10">
        <v>75</v>
      </c>
    </row>
    <row r="1649" spans="1:2" ht="15" customHeight="1" x14ac:dyDescent="0.2">
      <c r="A1649" s="10">
        <v>612</v>
      </c>
      <c r="B1649" s="10">
        <v>63</v>
      </c>
    </row>
    <row r="1650" spans="1:2" ht="15" customHeight="1" x14ac:dyDescent="0.2">
      <c r="A1650" s="10">
        <v>200</v>
      </c>
      <c r="B1650" s="10">
        <v>65</v>
      </c>
    </row>
    <row r="1651" spans="1:2" ht="15" customHeight="1" x14ac:dyDescent="0.2">
      <c r="A1651" s="10">
        <v>779</v>
      </c>
      <c r="B1651" s="10">
        <v>198</v>
      </c>
    </row>
    <row r="1652" spans="1:2" ht="15" customHeight="1" x14ac:dyDescent="0.2">
      <c r="A1652" s="10">
        <v>1154</v>
      </c>
      <c r="B1652" s="10">
        <v>230</v>
      </c>
    </row>
    <row r="1653" spans="1:2" s="3" customFormat="1" ht="15" customHeight="1" x14ac:dyDescent="0.2">
      <c r="A1653" s="33">
        <v>554</v>
      </c>
      <c r="B1653" s="33">
        <v>57</v>
      </c>
    </row>
    <row r="1654" spans="1:2" s="3" customFormat="1" ht="15" customHeight="1" x14ac:dyDescent="0.2">
      <c r="A1654" s="33">
        <v>455</v>
      </c>
      <c r="B1654" s="33">
        <v>30</v>
      </c>
    </row>
    <row r="1655" spans="1:2" s="3" customFormat="1" ht="15.75" customHeight="1" thickBot="1" x14ac:dyDescent="0.25">
      <c r="A1655" s="33">
        <v>224</v>
      </c>
      <c r="B1655" s="35">
        <v>119</v>
      </c>
    </row>
    <row r="1656" spans="1:2" s="3" customFormat="1" ht="15" customHeight="1" x14ac:dyDescent="0.2">
      <c r="A1656" s="33">
        <v>646</v>
      </c>
      <c r="B1656" s="33">
        <v>41</v>
      </c>
    </row>
    <row r="1657" spans="1:2" ht="15.75" customHeight="1" thickBot="1" x14ac:dyDescent="0.25">
      <c r="A1657" s="33">
        <v>777</v>
      </c>
      <c r="B1657" s="35">
        <v>30</v>
      </c>
    </row>
    <row r="1658" spans="1:2" s="3" customFormat="1" ht="25.5" customHeight="1" x14ac:dyDescent="0.2">
      <c r="A1658" s="10">
        <v>317</v>
      </c>
      <c r="B1658" s="17">
        <v>37.799999999999997</v>
      </c>
    </row>
    <row r="1659" spans="1:2" s="4" customFormat="1" ht="15" customHeight="1" x14ac:dyDescent="0.2">
      <c r="A1659" s="33">
        <v>884</v>
      </c>
      <c r="B1659" s="6" t="s">
        <v>181</v>
      </c>
    </row>
    <row r="1660" spans="1:2" s="4" customFormat="1" ht="15.75" customHeight="1" x14ac:dyDescent="0.2">
      <c r="A1660" s="33">
        <v>597</v>
      </c>
      <c r="B1660" s="33">
        <v>75</v>
      </c>
    </row>
    <row r="1661" spans="1:2" s="4" customFormat="1" ht="15" customHeight="1" x14ac:dyDescent="0.2">
      <c r="A1661" s="10">
        <v>324</v>
      </c>
      <c r="B1661" s="10">
        <v>31</v>
      </c>
    </row>
    <row r="1662" spans="1:2" s="4" customFormat="1" ht="15" customHeight="1" x14ac:dyDescent="0.2">
      <c r="A1662" s="10">
        <v>732</v>
      </c>
      <c r="B1662" s="10">
        <v>180</v>
      </c>
    </row>
    <row r="1663" spans="1:2" s="3" customFormat="1" ht="15" customHeight="1" x14ac:dyDescent="0.2">
      <c r="A1663" s="10">
        <v>318</v>
      </c>
      <c r="B1663" s="10">
        <v>23.7</v>
      </c>
    </row>
    <row r="1664" spans="1:2" s="4" customFormat="1" ht="15" customHeight="1" x14ac:dyDescent="0.2">
      <c r="A1664" s="10">
        <v>410</v>
      </c>
      <c r="B1664" s="10">
        <v>62</v>
      </c>
    </row>
    <row r="1665" spans="1:2" s="4" customFormat="1" ht="15" customHeight="1" x14ac:dyDescent="0.2">
      <c r="A1665" s="10">
        <v>298</v>
      </c>
      <c r="B1665" s="10">
        <v>241</v>
      </c>
    </row>
    <row r="1666" spans="1:2" s="4" customFormat="1" ht="15" customHeight="1" x14ac:dyDescent="0.2">
      <c r="A1666" s="33">
        <v>712</v>
      </c>
      <c r="B1666" s="33">
        <v>195</v>
      </c>
    </row>
    <row r="1667" spans="1:2" s="4" customFormat="1" ht="15" customHeight="1" x14ac:dyDescent="0.2">
      <c r="A1667" s="10">
        <v>455</v>
      </c>
      <c r="B1667" s="10">
        <v>31.5</v>
      </c>
    </row>
    <row r="1668" spans="1:2" s="4" customFormat="1" ht="15" customHeight="1" x14ac:dyDescent="0.2">
      <c r="A1668" s="10">
        <v>152</v>
      </c>
      <c r="B1668" s="10">
        <v>48</v>
      </c>
    </row>
    <row r="1669" spans="1:2" s="4" customFormat="1" ht="15" customHeight="1" x14ac:dyDescent="0.2">
      <c r="A1669" s="33">
        <v>251</v>
      </c>
      <c r="B1669" s="33">
        <v>34</v>
      </c>
    </row>
    <row r="1670" spans="1:2" ht="15" customHeight="1" x14ac:dyDescent="0.2">
      <c r="A1670" s="14">
        <v>514</v>
      </c>
      <c r="B1670" s="18">
        <v>196</v>
      </c>
    </row>
    <row r="1671" spans="1:2" ht="15" customHeight="1" x14ac:dyDescent="0.2">
      <c r="A1671" s="14">
        <v>52</v>
      </c>
      <c r="B1671" s="18">
        <v>170</v>
      </c>
    </row>
    <row r="1672" spans="1:2" ht="15" customHeight="1" x14ac:dyDescent="0.2">
      <c r="A1672" s="33">
        <v>216</v>
      </c>
      <c r="B1672" s="6" t="s">
        <v>181</v>
      </c>
    </row>
    <row r="1673" spans="1:2" ht="15" customHeight="1" x14ac:dyDescent="0.2">
      <c r="A1673" s="10">
        <v>359</v>
      </c>
      <c r="B1673" s="10">
        <v>110</v>
      </c>
    </row>
    <row r="1674" spans="1:2" ht="15" customHeight="1" x14ac:dyDescent="0.2">
      <c r="A1674" s="10">
        <v>338</v>
      </c>
      <c r="B1674" s="10">
        <v>15.4</v>
      </c>
    </row>
    <row r="1675" spans="1:2" ht="15.75" customHeight="1" x14ac:dyDescent="0.2">
      <c r="A1675" s="6">
        <v>371</v>
      </c>
      <c r="B1675" s="10">
        <v>30</v>
      </c>
    </row>
    <row r="1676" spans="1:2" ht="15" customHeight="1" x14ac:dyDescent="0.2">
      <c r="A1676" s="33">
        <v>527</v>
      </c>
      <c r="B1676" s="33">
        <v>34</v>
      </c>
    </row>
    <row r="1677" spans="1:2" ht="15" customHeight="1" x14ac:dyDescent="0.2">
      <c r="A1677" s="18">
        <v>305</v>
      </c>
      <c r="B1677" s="18">
        <v>149</v>
      </c>
    </row>
    <row r="1678" spans="1:2" ht="15" customHeight="1" x14ac:dyDescent="0.2">
      <c r="A1678" s="33">
        <v>251</v>
      </c>
      <c r="B1678" s="33">
        <v>37.5</v>
      </c>
    </row>
    <row r="1679" spans="1:2" ht="15.75" customHeight="1" x14ac:dyDescent="0.2">
      <c r="A1679" s="33">
        <v>138</v>
      </c>
      <c r="B1679" s="33">
        <v>53</v>
      </c>
    </row>
    <row r="1680" spans="1:2" ht="15" customHeight="1" x14ac:dyDescent="0.2">
      <c r="A1680" s="33">
        <v>138</v>
      </c>
      <c r="B1680" s="33">
        <v>19.5</v>
      </c>
    </row>
    <row r="1681" spans="1:2" ht="15.75" customHeight="1" x14ac:dyDescent="0.2">
      <c r="A1681" s="10">
        <v>704</v>
      </c>
      <c r="B1681" s="10">
        <v>93</v>
      </c>
    </row>
    <row r="1682" spans="1:2" ht="15" customHeight="1" x14ac:dyDescent="0.2">
      <c r="A1682" s="33">
        <v>357</v>
      </c>
      <c r="B1682" s="33">
        <v>101</v>
      </c>
    </row>
    <row r="1683" spans="1:2" ht="15" customHeight="1" x14ac:dyDescent="0.2">
      <c r="A1683" s="10">
        <v>149</v>
      </c>
      <c r="B1683" s="10">
        <v>46.7</v>
      </c>
    </row>
    <row r="1684" spans="1:2" s="3" customFormat="1" ht="15" customHeight="1" x14ac:dyDescent="0.2">
      <c r="A1684" s="10">
        <v>130</v>
      </c>
      <c r="B1684" s="10">
        <v>100</v>
      </c>
    </row>
    <row r="1685" spans="1:2" s="4" customFormat="1" ht="15" customHeight="1" x14ac:dyDescent="0.2">
      <c r="A1685" s="33">
        <v>107</v>
      </c>
      <c r="B1685" s="33">
        <v>142</v>
      </c>
    </row>
    <row r="1686" spans="1:2" s="4" customFormat="1" ht="15" customHeight="1" x14ac:dyDescent="0.2">
      <c r="A1686" s="33">
        <v>84</v>
      </c>
      <c r="B1686" s="33">
        <v>18.899999999999999</v>
      </c>
    </row>
    <row r="1687" spans="1:2" s="4" customFormat="1" ht="15" customHeight="1" x14ac:dyDescent="0.2">
      <c r="A1687" s="10">
        <v>102</v>
      </c>
      <c r="B1687" s="10">
        <v>17.3</v>
      </c>
    </row>
    <row r="1688" spans="1:2" s="4" customFormat="1" ht="15" customHeight="1" x14ac:dyDescent="0.2">
      <c r="A1688" s="33">
        <v>74</v>
      </c>
      <c r="B1688" s="33">
        <v>30</v>
      </c>
    </row>
    <row r="1689" spans="1:2" s="4" customFormat="1" ht="15" customHeight="1" x14ac:dyDescent="0.2">
      <c r="A1689" s="10">
        <v>114</v>
      </c>
      <c r="B1689" s="10">
        <v>29.3</v>
      </c>
    </row>
    <row r="1690" spans="1:2" s="4" customFormat="1" ht="15" customHeight="1" x14ac:dyDescent="0.2">
      <c r="A1690" s="10">
        <v>122</v>
      </c>
      <c r="B1690" s="10">
        <v>40.200000000000003</v>
      </c>
    </row>
    <row r="1691" spans="1:2" ht="15" customHeight="1" x14ac:dyDescent="0.2">
      <c r="A1691" s="33">
        <v>233</v>
      </c>
      <c r="B1691" s="33">
        <v>108</v>
      </c>
    </row>
    <row r="1692" spans="1:2" ht="15" customHeight="1" x14ac:dyDescent="0.2">
      <c r="A1692" s="38">
        <v>749</v>
      </c>
      <c r="B1692" s="38">
        <v>119</v>
      </c>
    </row>
    <row r="1693" spans="1:2" ht="15" customHeight="1" x14ac:dyDescent="0.2">
      <c r="A1693" s="33">
        <v>165</v>
      </c>
      <c r="B1693" s="33">
        <v>30</v>
      </c>
    </row>
    <row r="1694" spans="1:2" ht="15" customHeight="1" x14ac:dyDescent="0.2">
      <c r="A1694" s="33">
        <v>305</v>
      </c>
      <c r="B1694" s="33">
        <v>149</v>
      </c>
    </row>
    <row r="1695" spans="1:2" ht="15.75" customHeight="1" x14ac:dyDescent="0.2">
      <c r="A1695" s="33">
        <v>115</v>
      </c>
      <c r="B1695" s="6" t="s">
        <v>181</v>
      </c>
    </row>
    <row r="1696" spans="1:2" ht="15" customHeight="1" x14ac:dyDescent="0.2">
      <c r="A1696" s="11">
        <v>71</v>
      </c>
      <c r="B1696" s="10">
        <v>43</v>
      </c>
    </row>
    <row r="1697" spans="1:2" s="4" customFormat="1" ht="15" customHeight="1" x14ac:dyDescent="0.2">
      <c r="A1697" s="11">
        <v>103</v>
      </c>
      <c r="B1697" s="17">
        <v>102</v>
      </c>
    </row>
    <row r="1698" spans="1:2" ht="15" customHeight="1" x14ac:dyDescent="0.2">
      <c r="A1698" s="6" t="s">
        <v>181</v>
      </c>
      <c r="B1698" s="6" t="s">
        <v>181</v>
      </c>
    </row>
    <row r="1699" spans="1:2" ht="15.75" customHeight="1" thickBot="1" x14ac:dyDescent="0.25">
      <c r="A1699" s="33">
        <v>126</v>
      </c>
      <c r="B1699" s="12">
        <v>43</v>
      </c>
    </row>
    <row r="1700" spans="1:2" ht="15.75" customHeight="1" thickBot="1" x14ac:dyDescent="0.25">
      <c r="A1700" s="10">
        <v>105</v>
      </c>
      <c r="B1700" s="12">
        <v>94</v>
      </c>
    </row>
    <row r="1701" spans="1:2" ht="15.75" customHeight="1" thickBot="1" x14ac:dyDescent="0.25">
      <c r="A1701" s="33">
        <v>124</v>
      </c>
      <c r="B1701" s="12">
        <v>30</v>
      </c>
    </row>
    <row r="1702" spans="1:2" s="24" customFormat="1" ht="26.25" customHeight="1" x14ac:dyDescent="0.2">
      <c r="A1702" s="6" t="s">
        <v>181</v>
      </c>
      <c r="B1702" s="6" t="s">
        <v>181</v>
      </c>
    </row>
    <row r="1703" spans="1:2" ht="15" customHeight="1" x14ac:dyDescent="0.2">
      <c r="A1703" s="38">
        <v>483</v>
      </c>
      <c r="B1703" s="18">
        <v>225</v>
      </c>
    </row>
    <row r="1704" spans="1:2" s="4" customFormat="1" ht="15" customHeight="1" x14ac:dyDescent="0.2">
      <c r="A1704" s="38">
        <v>1520</v>
      </c>
      <c r="B1704" s="18">
        <v>40</v>
      </c>
    </row>
    <row r="1705" spans="1:2" s="4" customFormat="1" ht="15" customHeight="1" x14ac:dyDescent="0.2">
      <c r="A1705" s="6" t="s">
        <v>181</v>
      </c>
      <c r="B1705" s="6" t="s">
        <v>181</v>
      </c>
    </row>
    <row r="1706" spans="1:2" ht="15" customHeight="1" x14ac:dyDescent="0.2">
      <c r="A1706" s="33">
        <v>500</v>
      </c>
      <c r="B1706" s="33">
        <v>180</v>
      </c>
    </row>
    <row r="1707" spans="1:2" ht="15" customHeight="1" x14ac:dyDescent="0.2">
      <c r="A1707" s="33">
        <v>1153</v>
      </c>
      <c r="B1707" s="33">
        <v>402</v>
      </c>
    </row>
    <row r="1708" spans="1:2" ht="15.75" customHeight="1" x14ac:dyDescent="0.2">
      <c r="A1708" s="33">
        <v>1130</v>
      </c>
      <c r="B1708" s="33">
        <v>175</v>
      </c>
    </row>
    <row r="1709" spans="1:2" ht="15.75" customHeight="1" x14ac:dyDescent="0.2">
      <c r="A1709" s="33">
        <v>3431</v>
      </c>
      <c r="B1709" s="33">
        <v>50</v>
      </c>
    </row>
    <row r="1710" spans="1:2" ht="15" customHeight="1" x14ac:dyDescent="0.2">
      <c r="A1710" s="33">
        <v>765</v>
      </c>
      <c r="B1710" s="33">
        <v>166</v>
      </c>
    </row>
    <row r="1711" spans="1:2" ht="15" customHeight="1" x14ac:dyDescent="0.2">
      <c r="A1711" s="10">
        <v>982</v>
      </c>
      <c r="B1711" s="10">
        <v>108</v>
      </c>
    </row>
    <row r="1712" spans="1:2" ht="15" customHeight="1" x14ac:dyDescent="0.2">
      <c r="A1712" s="33">
        <v>620</v>
      </c>
      <c r="B1712" s="33">
        <v>122</v>
      </c>
    </row>
    <row r="1713" spans="1:2" ht="15" customHeight="1" x14ac:dyDescent="0.2">
      <c r="A1713" s="33">
        <v>864</v>
      </c>
      <c r="B1713" s="33">
        <v>150</v>
      </c>
    </row>
    <row r="1714" spans="1:2" ht="15" customHeight="1" x14ac:dyDescent="0.2">
      <c r="A1714" s="33">
        <v>854</v>
      </c>
      <c r="B1714" s="33">
        <v>290</v>
      </c>
    </row>
    <row r="1715" spans="1:2" ht="15" customHeight="1" x14ac:dyDescent="0.2">
      <c r="A1715" s="33">
        <v>808</v>
      </c>
      <c r="B1715" s="33">
        <v>805</v>
      </c>
    </row>
    <row r="1716" spans="1:2" ht="15" customHeight="1" x14ac:dyDescent="0.2">
      <c r="A1716" s="33">
        <v>973</v>
      </c>
      <c r="B1716" s="33">
        <v>678</v>
      </c>
    </row>
    <row r="1717" spans="1:2" ht="15" customHeight="1" x14ac:dyDescent="0.2">
      <c r="A1717" s="33">
        <v>810</v>
      </c>
      <c r="B1717" s="33">
        <v>252</v>
      </c>
    </row>
    <row r="1718" spans="1:2" ht="15" customHeight="1" x14ac:dyDescent="0.2">
      <c r="A1718" s="33">
        <v>639</v>
      </c>
      <c r="B1718" s="33">
        <v>49</v>
      </c>
    </row>
    <row r="1719" spans="1:2" s="4" customFormat="1" ht="15" customHeight="1" x14ac:dyDescent="0.2">
      <c r="A1719" s="33">
        <v>794</v>
      </c>
      <c r="B1719" s="33">
        <v>800</v>
      </c>
    </row>
    <row r="1720" spans="1:2" s="4" customFormat="1" ht="15" customHeight="1" x14ac:dyDescent="0.2">
      <c r="A1720" s="33">
        <v>856</v>
      </c>
      <c r="B1720" s="33">
        <v>155</v>
      </c>
    </row>
    <row r="1721" spans="1:2" s="4" customFormat="1" ht="15" customHeight="1" x14ac:dyDescent="0.2">
      <c r="A1721" s="33">
        <v>276</v>
      </c>
      <c r="B1721" s="33">
        <v>153</v>
      </c>
    </row>
    <row r="1722" spans="1:2" s="4" customFormat="1" ht="15" customHeight="1" x14ac:dyDescent="0.2">
      <c r="A1722" s="10">
        <v>575</v>
      </c>
      <c r="B1722" s="10">
        <v>442</v>
      </c>
    </row>
    <row r="1723" spans="1:2" s="4" customFormat="1" ht="15" customHeight="1" x14ac:dyDescent="0.2">
      <c r="A1723" s="10">
        <v>702</v>
      </c>
      <c r="B1723" s="10">
        <v>115</v>
      </c>
    </row>
    <row r="1724" spans="1:2" s="3" customFormat="1" ht="15" customHeight="1" x14ac:dyDescent="0.2">
      <c r="A1724" s="33">
        <v>491</v>
      </c>
      <c r="B1724" s="33">
        <v>98</v>
      </c>
    </row>
    <row r="1725" spans="1:2" s="3" customFormat="1" ht="15" customHeight="1" x14ac:dyDescent="0.2">
      <c r="A1725" s="33">
        <v>355</v>
      </c>
      <c r="B1725" s="33">
        <v>95</v>
      </c>
    </row>
    <row r="1726" spans="1:2" s="3" customFormat="1" ht="30" customHeight="1" x14ac:dyDescent="0.2">
      <c r="A1726" s="33">
        <v>533</v>
      </c>
      <c r="B1726" s="33">
        <v>120</v>
      </c>
    </row>
    <row r="1727" spans="1:2" s="3" customFormat="1" ht="15" customHeight="1" x14ac:dyDescent="0.2">
      <c r="A1727" s="33">
        <v>856</v>
      </c>
      <c r="B1727" s="33">
        <v>84</v>
      </c>
    </row>
    <row r="1728" spans="1:2" s="4" customFormat="1" ht="15" customHeight="1" x14ac:dyDescent="0.2">
      <c r="A1728" s="33">
        <v>473</v>
      </c>
      <c r="B1728" s="33">
        <v>260</v>
      </c>
    </row>
    <row r="1729" spans="1:2" ht="15" customHeight="1" x14ac:dyDescent="0.2">
      <c r="A1729" s="6" t="s">
        <v>181</v>
      </c>
      <c r="B1729" s="6" t="s">
        <v>181</v>
      </c>
    </row>
    <row r="1730" spans="1:2" ht="15.75" customHeight="1" x14ac:dyDescent="0.2">
      <c r="A1730" s="6" t="s">
        <v>181</v>
      </c>
      <c r="B1730" s="6" t="s">
        <v>181</v>
      </c>
    </row>
    <row r="1731" spans="1:2" ht="15" customHeight="1" x14ac:dyDescent="0.2">
      <c r="A1731" s="6">
        <v>2301</v>
      </c>
      <c r="B1731" s="6">
        <v>631</v>
      </c>
    </row>
    <row r="1732" spans="1:2" ht="15" customHeight="1" x14ac:dyDescent="0.2">
      <c r="A1732" s="33">
        <v>2998</v>
      </c>
      <c r="B1732" s="33">
        <v>103</v>
      </c>
    </row>
    <row r="1733" spans="1:2" ht="15" customHeight="1" x14ac:dyDescent="0.2">
      <c r="A1733" s="33">
        <v>1500</v>
      </c>
      <c r="B1733" s="33">
        <v>524</v>
      </c>
    </row>
    <row r="1734" spans="1:2" ht="15.75" customHeight="1" x14ac:dyDescent="0.2">
      <c r="A1734" s="10">
        <v>1138</v>
      </c>
      <c r="B1734" s="10">
        <v>771</v>
      </c>
    </row>
    <row r="1735" spans="1:2" ht="15.75" customHeight="1" x14ac:dyDescent="0.2">
      <c r="A1735" s="33">
        <v>909</v>
      </c>
      <c r="B1735" s="33">
        <v>43.7</v>
      </c>
    </row>
    <row r="1736" spans="1:2" ht="15" customHeight="1" x14ac:dyDescent="0.2">
      <c r="A1736" s="10">
        <v>831</v>
      </c>
      <c r="B1736" s="10">
        <v>245</v>
      </c>
    </row>
    <row r="1737" spans="1:2" s="4" customFormat="1" ht="15" customHeight="1" x14ac:dyDescent="0.2">
      <c r="A1737" s="10">
        <v>1394</v>
      </c>
      <c r="B1737" s="10">
        <v>63</v>
      </c>
    </row>
    <row r="1738" spans="1:2" s="4" customFormat="1" ht="15" customHeight="1" x14ac:dyDescent="0.2">
      <c r="A1738" s="33">
        <v>1132</v>
      </c>
      <c r="B1738" s="33">
        <v>306</v>
      </c>
    </row>
    <row r="1739" spans="1:2" s="4" customFormat="1" ht="15" customHeight="1" x14ac:dyDescent="0.2">
      <c r="A1739" s="33">
        <v>1164</v>
      </c>
      <c r="B1739" s="33">
        <v>366</v>
      </c>
    </row>
    <row r="1740" spans="1:2" s="4" customFormat="1" ht="15.75" customHeight="1" x14ac:dyDescent="0.2">
      <c r="A1740" s="33">
        <v>1350</v>
      </c>
      <c r="B1740" s="33">
        <v>671</v>
      </c>
    </row>
    <row r="1741" spans="1:2" s="4" customFormat="1" ht="15" customHeight="1" x14ac:dyDescent="0.2">
      <c r="A1741" s="33">
        <v>1046</v>
      </c>
      <c r="B1741" s="33">
        <v>35</v>
      </c>
    </row>
    <row r="1742" spans="1:2" s="3" customFormat="1" ht="15" customHeight="1" x14ac:dyDescent="0.2">
      <c r="A1742" s="33">
        <v>1270</v>
      </c>
      <c r="B1742" s="33">
        <v>66.2</v>
      </c>
    </row>
    <row r="1743" spans="1:2" ht="15.75" customHeight="1" x14ac:dyDescent="0.2">
      <c r="A1743" s="33">
        <v>1256</v>
      </c>
      <c r="B1743" s="33">
        <v>636</v>
      </c>
    </row>
    <row r="1744" spans="1:2" s="4" customFormat="1" ht="15" customHeight="1" x14ac:dyDescent="0.2">
      <c r="A1744" s="33">
        <v>885</v>
      </c>
      <c r="B1744" s="33">
        <v>155</v>
      </c>
    </row>
    <row r="1745" spans="1:2" s="4" customFormat="1" ht="15" customHeight="1" x14ac:dyDescent="0.2">
      <c r="A1745" s="33">
        <v>1157</v>
      </c>
      <c r="B1745" s="33">
        <v>78.5</v>
      </c>
    </row>
    <row r="1746" spans="1:2" s="4" customFormat="1" ht="15" customHeight="1" x14ac:dyDescent="0.2">
      <c r="A1746" s="10">
        <v>964</v>
      </c>
      <c r="B1746" s="10">
        <v>30</v>
      </c>
    </row>
    <row r="1747" spans="1:2" s="4" customFormat="1" ht="15" customHeight="1" x14ac:dyDescent="0.2">
      <c r="A1747" s="33">
        <v>1117</v>
      </c>
      <c r="B1747" s="33">
        <v>451</v>
      </c>
    </row>
    <row r="1748" spans="1:2" s="4" customFormat="1" ht="15" customHeight="1" x14ac:dyDescent="0.2">
      <c r="A1748" s="10">
        <v>826</v>
      </c>
      <c r="B1748" s="10">
        <v>32</v>
      </c>
    </row>
    <row r="1749" spans="1:2" s="4" customFormat="1" ht="15" customHeight="1" x14ac:dyDescent="0.2">
      <c r="A1749" s="38">
        <v>886</v>
      </c>
      <c r="B1749" s="38">
        <v>186</v>
      </c>
    </row>
    <row r="1750" spans="1:2" ht="15" customHeight="1" x14ac:dyDescent="0.2">
      <c r="A1750" s="33">
        <v>860</v>
      </c>
      <c r="B1750" s="33">
        <v>778</v>
      </c>
    </row>
    <row r="1751" spans="1:2" ht="15" customHeight="1" x14ac:dyDescent="0.2">
      <c r="A1751" s="33">
        <v>1440</v>
      </c>
      <c r="B1751" s="33">
        <v>254</v>
      </c>
    </row>
    <row r="1752" spans="1:2" ht="15" customHeight="1" x14ac:dyDescent="0.2">
      <c r="A1752" s="33">
        <v>801</v>
      </c>
      <c r="B1752" s="33">
        <v>152</v>
      </c>
    </row>
    <row r="1753" spans="1:2" s="4" customFormat="1" ht="15" customHeight="1" x14ac:dyDescent="0.2">
      <c r="A1753" s="10">
        <v>909</v>
      </c>
      <c r="B1753" s="10">
        <v>30</v>
      </c>
    </row>
    <row r="1754" spans="1:2" s="4" customFormat="1" ht="15" customHeight="1" x14ac:dyDescent="0.2">
      <c r="A1754" s="10">
        <v>909</v>
      </c>
      <c r="B1754" s="10">
        <v>31</v>
      </c>
    </row>
    <row r="1755" spans="1:2" s="4" customFormat="1" ht="15" customHeight="1" x14ac:dyDescent="0.2">
      <c r="A1755" s="33">
        <v>1122</v>
      </c>
      <c r="B1755" s="33">
        <v>38.6</v>
      </c>
    </row>
    <row r="1756" spans="1:2" s="4" customFormat="1" ht="15" customHeight="1" x14ac:dyDescent="0.2">
      <c r="A1756" s="33">
        <v>1107</v>
      </c>
      <c r="B1756" s="33">
        <v>115</v>
      </c>
    </row>
    <row r="1757" spans="1:2" s="4" customFormat="1" ht="15" customHeight="1" x14ac:dyDescent="0.2">
      <c r="A1757" s="6" t="s">
        <v>181</v>
      </c>
      <c r="B1757" s="6" t="s">
        <v>181</v>
      </c>
    </row>
    <row r="1758" spans="1:2" s="4" customFormat="1" ht="15" customHeight="1" x14ac:dyDescent="0.2">
      <c r="A1758" s="33">
        <v>887</v>
      </c>
      <c r="B1758" s="33">
        <v>336</v>
      </c>
    </row>
    <row r="1759" spans="1:2" s="4" customFormat="1" ht="15.75" customHeight="1" x14ac:dyDescent="0.2">
      <c r="A1759" s="33">
        <v>956</v>
      </c>
      <c r="B1759" s="33">
        <v>345</v>
      </c>
    </row>
    <row r="1760" spans="1:2" s="4" customFormat="1" ht="15" customHeight="1" x14ac:dyDescent="0.2">
      <c r="A1760" s="33">
        <v>774</v>
      </c>
      <c r="B1760" s="33">
        <v>58</v>
      </c>
    </row>
    <row r="1761" spans="1:2" s="4" customFormat="1" ht="15" customHeight="1" x14ac:dyDescent="0.2">
      <c r="A1761" s="33">
        <v>983</v>
      </c>
      <c r="B1761" s="33">
        <v>101</v>
      </c>
    </row>
    <row r="1762" spans="1:2" s="4" customFormat="1" ht="15" customHeight="1" x14ac:dyDescent="0.2">
      <c r="A1762" s="10">
        <v>812</v>
      </c>
      <c r="B1762" s="10">
        <v>56</v>
      </c>
    </row>
    <row r="1763" spans="1:2" s="4" customFormat="1" ht="15" customHeight="1" x14ac:dyDescent="0.2">
      <c r="A1763" s="33">
        <v>998</v>
      </c>
      <c r="B1763" s="33">
        <v>97</v>
      </c>
    </row>
    <row r="1764" spans="1:2" s="4" customFormat="1" ht="15" customHeight="1" x14ac:dyDescent="0.2">
      <c r="A1764" s="10">
        <v>612</v>
      </c>
      <c r="B1764" s="10">
        <v>33</v>
      </c>
    </row>
    <row r="1765" spans="1:2" s="4" customFormat="1" ht="15" customHeight="1" x14ac:dyDescent="0.2">
      <c r="A1765" s="6">
        <v>567</v>
      </c>
      <c r="B1765" s="6">
        <v>382</v>
      </c>
    </row>
    <row r="1766" spans="1:2" s="4" customFormat="1" ht="15" customHeight="1" x14ac:dyDescent="0.2">
      <c r="A1766" s="10">
        <v>786</v>
      </c>
      <c r="B1766" s="10">
        <v>10.8</v>
      </c>
    </row>
    <row r="1767" spans="1:2" s="4" customFormat="1" ht="15" customHeight="1" x14ac:dyDescent="0.2">
      <c r="A1767" s="33">
        <v>675</v>
      </c>
      <c r="B1767" s="33">
        <v>69.900000000000006</v>
      </c>
    </row>
    <row r="1768" spans="1:2" s="4" customFormat="1" ht="15" customHeight="1" x14ac:dyDescent="0.2">
      <c r="A1768" s="6">
        <v>772</v>
      </c>
      <c r="B1768" s="6">
        <v>107</v>
      </c>
    </row>
    <row r="1769" spans="1:2" ht="15" customHeight="1" x14ac:dyDescent="0.2">
      <c r="A1769" s="10">
        <v>784</v>
      </c>
      <c r="B1769" s="10">
        <v>95</v>
      </c>
    </row>
    <row r="1770" spans="1:2" s="3" customFormat="1" ht="25.5" customHeight="1" x14ac:dyDescent="0.2">
      <c r="A1770" s="33">
        <v>1074</v>
      </c>
      <c r="B1770" s="33">
        <v>55</v>
      </c>
    </row>
    <row r="1771" spans="1:2" s="3" customFormat="1" ht="25.5" customHeight="1" x14ac:dyDescent="0.2">
      <c r="A1771" s="33">
        <v>522</v>
      </c>
      <c r="B1771" s="33">
        <v>144</v>
      </c>
    </row>
    <row r="1772" spans="1:2" s="4" customFormat="1" ht="25.5" customHeight="1" x14ac:dyDescent="0.2">
      <c r="A1772" s="38">
        <v>98</v>
      </c>
      <c r="B1772" s="38">
        <v>38</v>
      </c>
    </row>
    <row r="1773" spans="1:2" s="4" customFormat="1" ht="25.5" customHeight="1" x14ac:dyDescent="0.2">
      <c r="A1773" s="13">
        <v>0</v>
      </c>
      <c r="B1773" s="13">
        <v>0</v>
      </c>
    </row>
    <row r="1774" spans="1:2" ht="15" customHeight="1" x14ac:dyDescent="0.2">
      <c r="A1774" s="14">
        <v>408</v>
      </c>
      <c r="B1774" s="14">
        <v>204</v>
      </c>
    </row>
    <row r="1775" spans="1:2" s="4" customFormat="1" ht="25.5" customHeight="1" x14ac:dyDescent="0.2">
      <c r="A1775" s="33">
        <v>1475</v>
      </c>
      <c r="B1775" s="33">
        <v>30.5</v>
      </c>
    </row>
    <row r="1776" spans="1:2" ht="15" customHeight="1" x14ac:dyDescent="0.2">
      <c r="A1776" s="33">
        <v>949</v>
      </c>
      <c r="B1776" s="33">
        <v>132</v>
      </c>
    </row>
    <row r="1777" spans="1:2" ht="15" customHeight="1" x14ac:dyDescent="0.2">
      <c r="A1777" s="33">
        <v>1172</v>
      </c>
      <c r="B1777" s="33">
        <v>193</v>
      </c>
    </row>
    <row r="1778" spans="1:2" ht="15" customHeight="1" x14ac:dyDescent="0.2">
      <c r="A1778" s="33">
        <v>905</v>
      </c>
      <c r="B1778" s="33">
        <v>52</v>
      </c>
    </row>
    <row r="1779" spans="1:2" ht="15" customHeight="1" x14ac:dyDescent="0.2">
      <c r="A1779" s="33">
        <v>1118</v>
      </c>
      <c r="B1779" s="33">
        <v>62.8</v>
      </c>
    </row>
    <row r="1780" spans="1:2" ht="15" customHeight="1" x14ac:dyDescent="0.2">
      <c r="A1780" s="33">
        <v>773.5</v>
      </c>
      <c r="B1780" s="33">
        <v>47</v>
      </c>
    </row>
    <row r="1781" spans="1:2" ht="15" customHeight="1" x14ac:dyDescent="0.2">
      <c r="A1781" s="33">
        <v>854</v>
      </c>
      <c r="B1781" s="33">
        <v>40.299999999999997</v>
      </c>
    </row>
    <row r="1782" spans="1:2" ht="15" customHeight="1" x14ac:dyDescent="0.2">
      <c r="A1782" s="33">
        <v>1214</v>
      </c>
      <c r="B1782" s="33">
        <v>62.2</v>
      </c>
    </row>
    <row r="1783" spans="1:2" ht="15" customHeight="1" x14ac:dyDescent="0.2">
      <c r="A1783" s="33">
        <v>808</v>
      </c>
      <c r="B1783" s="33">
        <v>302</v>
      </c>
    </row>
    <row r="1784" spans="1:2" ht="15" customHeight="1" x14ac:dyDescent="0.2">
      <c r="A1784" s="10">
        <v>1074</v>
      </c>
      <c r="B1784" s="10">
        <v>36</v>
      </c>
    </row>
    <row r="1785" spans="1:2" ht="15" customHeight="1" x14ac:dyDescent="0.2">
      <c r="A1785" s="33">
        <v>886</v>
      </c>
      <c r="B1785" s="33">
        <v>54</v>
      </c>
    </row>
    <row r="1786" spans="1:2" ht="15" customHeight="1" x14ac:dyDescent="0.2">
      <c r="A1786" s="6" t="s">
        <v>181</v>
      </c>
      <c r="B1786" s="6" t="s">
        <v>181</v>
      </c>
    </row>
    <row r="1787" spans="1:2" ht="15" customHeight="1" x14ac:dyDescent="0.2">
      <c r="A1787" s="33">
        <v>941</v>
      </c>
      <c r="B1787" s="33">
        <v>76</v>
      </c>
    </row>
    <row r="1788" spans="1:2" ht="15" customHeight="1" x14ac:dyDescent="0.2">
      <c r="A1788" s="33">
        <v>950</v>
      </c>
      <c r="B1788" s="33">
        <v>76</v>
      </c>
    </row>
    <row r="1789" spans="1:2" ht="15" customHeight="1" x14ac:dyDescent="0.2">
      <c r="A1789" s="33">
        <v>422</v>
      </c>
      <c r="B1789" s="33">
        <v>62</v>
      </c>
    </row>
    <row r="1790" spans="1:2" ht="15" customHeight="1" x14ac:dyDescent="0.2">
      <c r="A1790" s="33">
        <v>400</v>
      </c>
      <c r="B1790" s="33">
        <v>54</v>
      </c>
    </row>
    <row r="1791" spans="1:2" ht="15" customHeight="1" x14ac:dyDescent="0.2">
      <c r="A1791" s="33">
        <v>383</v>
      </c>
      <c r="B1791" s="33">
        <v>47</v>
      </c>
    </row>
    <row r="1792" spans="1:2" ht="15" customHeight="1" x14ac:dyDescent="0.2">
      <c r="A1792" s="33">
        <v>938</v>
      </c>
      <c r="B1792" s="33">
        <v>62</v>
      </c>
    </row>
    <row r="1793" spans="1:2" ht="15" customHeight="1" x14ac:dyDescent="0.2">
      <c r="A1793" s="6">
        <v>503</v>
      </c>
      <c r="B1793" s="6">
        <v>47.8</v>
      </c>
    </row>
    <row r="1794" spans="1:2" ht="15" customHeight="1" x14ac:dyDescent="0.2">
      <c r="A1794" s="38">
        <v>617</v>
      </c>
      <c r="B1794" s="38">
        <v>359</v>
      </c>
    </row>
    <row r="1795" spans="1:2" ht="15" customHeight="1" x14ac:dyDescent="0.2">
      <c r="A1795" s="33">
        <v>528</v>
      </c>
      <c r="B1795" s="33">
        <v>23</v>
      </c>
    </row>
    <row r="1796" spans="1:2" s="3" customFormat="1" ht="15.75" customHeight="1" x14ac:dyDescent="0.2">
      <c r="A1796" s="33">
        <v>662</v>
      </c>
      <c r="B1796" s="33">
        <v>65.5</v>
      </c>
    </row>
    <row r="1797" spans="1:2" ht="15" customHeight="1" x14ac:dyDescent="0.2">
      <c r="A1797" s="33">
        <v>573</v>
      </c>
      <c r="B1797" s="33">
        <v>99</v>
      </c>
    </row>
    <row r="1798" spans="1:2" ht="15" customHeight="1" x14ac:dyDescent="0.2">
      <c r="A1798" s="33">
        <v>441</v>
      </c>
      <c r="B1798" s="33">
        <v>55.1</v>
      </c>
    </row>
    <row r="1799" spans="1:2" ht="15" customHeight="1" x14ac:dyDescent="0.2">
      <c r="A1799" s="33">
        <v>404</v>
      </c>
      <c r="B1799" s="33">
        <v>61</v>
      </c>
    </row>
    <row r="1800" spans="1:2" ht="15" customHeight="1" x14ac:dyDescent="0.2">
      <c r="A1800" s="33">
        <v>1283</v>
      </c>
      <c r="B1800" s="33">
        <v>73.2</v>
      </c>
    </row>
    <row r="1801" spans="1:2" s="4" customFormat="1" ht="25.5" customHeight="1" x14ac:dyDescent="0.2">
      <c r="A1801" s="6" t="s">
        <v>181</v>
      </c>
      <c r="B1801" s="6" t="s">
        <v>181</v>
      </c>
    </row>
    <row r="1802" spans="1:2" s="4" customFormat="1" ht="15" customHeight="1" x14ac:dyDescent="0.2">
      <c r="A1802" s="6" t="s">
        <v>181</v>
      </c>
      <c r="B1802" s="6" t="s">
        <v>181</v>
      </c>
    </row>
    <row r="1803" spans="1:2" s="4" customFormat="1" ht="15" customHeight="1" x14ac:dyDescent="0.2">
      <c r="A1803" s="33">
        <v>942</v>
      </c>
      <c r="B1803" s="33">
        <v>129</v>
      </c>
    </row>
    <row r="1804" spans="1:2" s="4" customFormat="1" ht="15.75" customHeight="1" thickBot="1" x14ac:dyDescent="0.25">
      <c r="A1804" s="33">
        <v>789</v>
      </c>
      <c r="B1804" s="35">
        <v>119</v>
      </c>
    </row>
    <row r="1805" spans="1:2" s="4" customFormat="1" ht="15" customHeight="1" x14ac:dyDescent="0.2">
      <c r="A1805" s="33">
        <v>713</v>
      </c>
      <c r="B1805" s="33">
        <v>140</v>
      </c>
    </row>
    <row r="1806" spans="1:2" s="4" customFormat="1" ht="15" customHeight="1" x14ac:dyDescent="0.2">
      <c r="A1806" s="10">
        <v>951</v>
      </c>
      <c r="B1806" s="10">
        <v>168</v>
      </c>
    </row>
    <row r="1807" spans="1:2" s="3" customFormat="1" ht="15.75" customHeight="1" thickBot="1" x14ac:dyDescent="0.25">
      <c r="A1807" s="33">
        <v>789</v>
      </c>
      <c r="B1807" s="35">
        <v>172</v>
      </c>
    </row>
    <row r="1808" spans="1:2" ht="15.75" customHeight="1" x14ac:dyDescent="0.2">
      <c r="A1808" s="33">
        <v>1358</v>
      </c>
      <c r="B1808" s="33">
        <v>174</v>
      </c>
    </row>
    <row r="1809" spans="1:2" ht="15.75" customHeight="1" thickBot="1" x14ac:dyDescent="0.25">
      <c r="A1809" s="6">
        <v>1205</v>
      </c>
      <c r="B1809" s="90">
        <v>261</v>
      </c>
    </row>
    <row r="1810" spans="1:2" ht="15" customHeight="1" x14ac:dyDescent="0.2">
      <c r="A1810" s="33">
        <v>784</v>
      </c>
      <c r="B1810" s="33">
        <v>303</v>
      </c>
    </row>
    <row r="1811" spans="1:2" ht="15" customHeight="1" x14ac:dyDescent="0.2">
      <c r="A1811" s="33">
        <v>815</v>
      </c>
      <c r="B1811" s="33">
        <v>286</v>
      </c>
    </row>
    <row r="1812" spans="1:2" ht="15" customHeight="1" x14ac:dyDescent="0.2">
      <c r="A1812" s="33">
        <v>841</v>
      </c>
      <c r="B1812" s="33">
        <v>67</v>
      </c>
    </row>
    <row r="1813" spans="1:2" ht="15" customHeight="1" x14ac:dyDescent="0.2">
      <c r="A1813" s="6">
        <v>456</v>
      </c>
      <c r="B1813" s="6">
        <v>96.4</v>
      </c>
    </row>
    <row r="1814" spans="1:2" ht="15" customHeight="1" x14ac:dyDescent="0.2">
      <c r="A1814" s="33">
        <v>914</v>
      </c>
      <c r="B1814" s="33">
        <v>87</v>
      </c>
    </row>
    <row r="1815" spans="1:2" ht="15" customHeight="1" x14ac:dyDescent="0.2">
      <c r="A1815" s="10">
        <v>951</v>
      </c>
      <c r="B1815" s="10">
        <v>168</v>
      </c>
    </row>
    <row r="1816" spans="1:2" ht="15" customHeight="1" x14ac:dyDescent="0.2">
      <c r="A1816" s="10">
        <v>808</v>
      </c>
      <c r="B1816" s="10">
        <v>226</v>
      </c>
    </row>
    <row r="1817" spans="1:2" ht="15" customHeight="1" x14ac:dyDescent="0.2">
      <c r="A1817" s="33">
        <v>545</v>
      </c>
      <c r="B1817" s="33">
        <v>170</v>
      </c>
    </row>
    <row r="1818" spans="1:2" ht="15" customHeight="1" x14ac:dyDescent="0.2">
      <c r="A1818" s="33">
        <v>700</v>
      </c>
      <c r="B1818" s="33">
        <v>70</v>
      </c>
    </row>
    <row r="1819" spans="1:2" ht="15" customHeight="1" x14ac:dyDescent="0.2">
      <c r="A1819" s="33">
        <v>700</v>
      </c>
      <c r="B1819" s="33">
        <v>180</v>
      </c>
    </row>
    <row r="1820" spans="1:2" ht="15.75" customHeight="1" thickBot="1" x14ac:dyDescent="0.25">
      <c r="A1820" s="33">
        <v>779</v>
      </c>
      <c r="B1820" s="35">
        <v>153</v>
      </c>
    </row>
    <row r="1821" spans="1:2" ht="15.75" customHeight="1" thickBot="1" x14ac:dyDescent="0.25">
      <c r="A1821" s="10">
        <v>645</v>
      </c>
      <c r="B1821" s="12">
        <v>173</v>
      </c>
    </row>
    <row r="1822" spans="1:2" ht="15" customHeight="1" x14ac:dyDescent="0.2">
      <c r="A1822" s="6" t="s">
        <v>181</v>
      </c>
      <c r="B1822" s="6" t="s">
        <v>181</v>
      </c>
    </row>
    <row r="1823" spans="1:2" ht="15" customHeight="1" x14ac:dyDescent="0.2">
      <c r="A1823" s="6" t="s">
        <v>181</v>
      </c>
      <c r="B1823" s="6" t="s">
        <v>181</v>
      </c>
    </row>
    <row r="1824" spans="1:2" ht="15" customHeight="1" x14ac:dyDescent="0.2">
      <c r="A1824" s="6" t="s">
        <v>181</v>
      </c>
      <c r="B1824" s="6" t="s">
        <v>181</v>
      </c>
    </row>
    <row r="1825" spans="1:2" ht="15" customHeight="1" x14ac:dyDescent="0.2">
      <c r="A1825" s="6" t="s">
        <v>181</v>
      </c>
      <c r="B1825" s="6" t="s">
        <v>181</v>
      </c>
    </row>
    <row r="1826" spans="1:2" ht="15.75" customHeight="1" x14ac:dyDescent="0.2">
      <c r="A1826" s="33">
        <v>1070</v>
      </c>
      <c r="B1826" s="33">
        <v>276</v>
      </c>
    </row>
    <row r="1827" spans="1:2" ht="15" customHeight="1" x14ac:dyDescent="0.2">
      <c r="A1827" s="10">
        <v>861</v>
      </c>
      <c r="B1827" s="10">
        <v>54</v>
      </c>
    </row>
    <row r="1828" spans="1:2" ht="15" customHeight="1" x14ac:dyDescent="0.2">
      <c r="A1828" s="33">
        <v>243</v>
      </c>
      <c r="B1828" s="33">
        <v>38</v>
      </c>
    </row>
    <row r="1829" spans="1:2" ht="15" customHeight="1" x14ac:dyDescent="0.2">
      <c r="A1829" s="33">
        <v>793</v>
      </c>
      <c r="B1829" s="33">
        <v>37</v>
      </c>
    </row>
    <row r="1830" spans="1:2" ht="15" customHeight="1" x14ac:dyDescent="0.2">
      <c r="A1830" s="33">
        <v>1562</v>
      </c>
      <c r="B1830" s="33">
        <v>142</v>
      </c>
    </row>
    <row r="1831" spans="1:2" s="3" customFormat="1" ht="15" customHeight="1" x14ac:dyDescent="0.2">
      <c r="A1831" s="33">
        <v>511</v>
      </c>
      <c r="B1831" s="33">
        <v>137</v>
      </c>
    </row>
    <row r="1832" spans="1:2" s="4" customFormat="1" ht="15" customHeight="1" x14ac:dyDescent="0.2">
      <c r="A1832" s="14">
        <v>444</v>
      </c>
      <c r="B1832" s="18">
        <v>182</v>
      </c>
    </row>
    <row r="1833" spans="1:2" s="4" customFormat="1" ht="15" customHeight="1" x14ac:dyDescent="0.2">
      <c r="A1833" s="10">
        <v>363</v>
      </c>
      <c r="B1833" s="10">
        <v>53.7</v>
      </c>
    </row>
    <row r="1834" spans="1:2" s="4" customFormat="1" ht="15" customHeight="1" x14ac:dyDescent="0.2">
      <c r="A1834" s="10">
        <v>499</v>
      </c>
      <c r="B1834" s="10">
        <v>74.900000000000006</v>
      </c>
    </row>
    <row r="1835" spans="1:2" s="4" customFormat="1" ht="15.75" customHeight="1" x14ac:dyDescent="0.2">
      <c r="A1835" s="10">
        <v>323</v>
      </c>
      <c r="B1835" s="10">
        <v>53.4</v>
      </c>
    </row>
    <row r="1836" spans="1:2" s="4" customFormat="1" ht="15" customHeight="1" x14ac:dyDescent="0.2">
      <c r="A1836" s="33">
        <v>472</v>
      </c>
      <c r="B1836" s="33">
        <v>68</v>
      </c>
    </row>
    <row r="1837" spans="1:2" s="4" customFormat="1" ht="15" customHeight="1" x14ac:dyDescent="0.2">
      <c r="A1837" s="33">
        <v>410</v>
      </c>
      <c r="B1837" s="33">
        <v>65.900000000000006</v>
      </c>
    </row>
    <row r="1838" spans="1:2" s="4" customFormat="1" ht="15.75" customHeight="1" thickBot="1" x14ac:dyDescent="0.25">
      <c r="A1838" s="10">
        <v>451</v>
      </c>
      <c r="B1838" s="12">
        <v>283</v>
      </c>
    </row>
    <row r="1839" spans="1:2" ht="15" customHeight="1" x14ac:dyDescent="0.2">
      <c r="A1839" s="9">
        <v>432</v>
      </c>
      <c r="B1839" s="6">
        <v>33</v>
      </c>
    </row>
    <row r="1840" spans="1:2" s="4" customFormat="1" ht="25.5" customHeight="1" x14ac:dyDescent="0.2">
      <c r="A1840" s="9">
        <v>422.00000000000006</v>
      </c>
      <c r="B1840" s="6">
        <v>105</v>
      </c>
    </row>
    <row r="1841" spans="1:2" s="4" customFormat="1" ht="25.5" customHeight="1" x14ac:dyDescent="0.2">
      <c r="A1841" s="21">
        <v>387</v>
      </c>
      <c r="B1841" s="18">
        <v>79</v>
      </c>
    </row>
    <row r="1842" spans="1:2" ht="25.5" customHeight="1" x14ac:dyDescent="0.2">
      <c r="A1842" s="6" t="s">
        <v>181</v>
      </c>
      <c r="B1842" s="6" t="s">
        <v>181</v>
      </c>
    </row>
    <row r="1843" spans="1:2" s="3" customFormat="1" ht="25.5" customHeight="1" x14ac:dyDescent="0.2">
      <c r="A1843" s="21">
        <v>306</v>
      </c>
      <c r="B1843" s="18">
        <v>275</v>
      </c>
    </row>
    <row r="1844" spans="1:2" s="4" customFormat="1" ht="25.5" customHeight="1" x14ac:dyDescent="0.2">
      <c r="A1844" s="6" t="s">
        <v>181</v>
      </c>
      <c r="B1844" s="6" t="s">
        <v>181</v>
      </c>
    </row>
    <row r="1845" spans="1:2" s="4" customFormat="1" ht="15" customHeight="1" x14ac:dyDescent="0.2">
      <c r="A1845" s="6" t="s">
        <v>181</v>
      </c>
      <c r="B1845" s="6" t="s">
        <v>181</v>
      </c>
    </row>
    <row r="1846" spans="1:2" s="22" customFormat="1" ht="51" customHeight="1" x14ac:dyDescent="0.2">
      <c r="A1846" s="6" t="s">
        <v>181</v>
      </c>
      <c r="B1846" s="6" t="s">
        <v>181</v>
      </c>
    </row>
    <row r="1847" spans="1:2" s="4" customFormat="1" ht="15" customHeight="1" x14ac:dyDescent="0.2">
      <c r="A1847" s="6" t="s">
        <v>181</v>
      </c>
      <c r="B1847" s="6" t="s">
        <v>181</v>
      </c>
    </row>
    <row r="1848" spans="1:2" ht="15" customHeight="1" x14ac:dyDescent="0.2">
      <c r="A1848" s="6" t="s">
        <v>181</v>
      </c>
      <c r="B1848" s="10">
        <v>30</v>
      </c>
    </row>
    <row r="1849" spans="1:2" ht="16.5" customHeight="1" x14ac:dyDescent="0.2">
      <c r="A1849" s="33">
        <v>2474</v>
      </c>
      <c r="B1849" s="33">
        <v>117</v>
      </c>
    </row>
    <row r="1850" spans="1:2" ht="16.5" customHeight="1" x14ac:dyDescent="0.2">
      <c r="A1850" s="33">
        <v>2667</v>
      </c>
      <c r="B1850" s="33">
        <v>98</v>
      </c>
    </row>
    <row r="1851" spans="1:2" ht="16.5" customHeight="1" x14ac:dyDescent="0.2">
      <c r="A1851" s="6">
        <v>1975</v>
      </c>
      <c r="B1851" s="6">
        <v>51.4</v>
      </c>
    </row>
    <row r="1852" spans="1:2" ht="16.5" customHeight="1" x14ac:dyDescent="0.2">
      <c r="A1852" s="38">
        <v>984</v>
      </c>
      <c r="B1852" s="6" t="s">
        <v>181</v>
      </c>
    </row>
    <row r="1853" spans="1:2" ht="16.5" customHeight="1" x14ac:dyDescent="0.2">
      <c r="A1853" s="33">
        <v>1778</v>
      </c>
      <c r="B1853" s="33">
        <v>62</v>
      </c>
    </row>
    <row r="1854" spans="1:2" ht="16.5" customHeight="1" x14ac:dyDescent="0.2">
      <c r="A1854" s="10">
        <v>2010</v>
      </c>
      <c r="B1854" s="10">
        <v>475</v>
      </c>
    </row>
    <row r="1855" spans="1:2" ht="16.5" customHeight="1" x14ac:dyDescent="0.2">
      <c r="A1855" s="33">
        <v>2450</v>
      </c>
      <c r="B1855" s="33">
        <v>144</v>
      </c>
    </row>
    <row r="1856" spans="1:2" s="3" customFormat="1" ht="15" customHeight="1" x14ac:dyDescent="0.2">
      <c r="A1856" s="14">
        <v>385</v>
      </c>
      <c r="B1856" s="10">
        <v>41</v>
      </c>
    </row>
    <row r="1857" spans="1:2" ht="15" customHeight="1" x14ac:dyDescent="0.2">
      <c r="A1857" s="10">
        <v>680</v>
      </c>
      <c r="B1857" s="10">
        <v>30</v>
      </c>
    </row>
    <row r="1858" spans="1:2" ht="15" customHeight="1" x14ac:dyDescent="0.2">
      <c r="A1858" s="33">
        <v>1687</v>
      </c>
      <c r="B1858" s="33">
        <v>331</v>
      </c>
    </row>
    <row r="1859" spans="1:2" ht="15" customHeight="1" x14ac:dyDescent="0.2">
      <c r="A1859" s="33">
        <v>1117</v>
      </c>
      <c r="B1859" s="33">
        <v>72</v>
      </c>
    </row>
    <row r="1860" spans="1:2" ht="15" customHeight="1" x14ac:dyDescent="0.2">
      <c r="A1860" s="33">
        <v>1920</v>
      </c>
      <c r="B1860" s="33">
        <v>97</v>
      </c>
    </row>
    <row r="1861" spans="1:2" ht="15" customHeight="1" x14ac:dyDescent="0.2">
      <c r="A1861" s="6">
        <v>191</v>
      </c>
      <c r="B1861" s="10">
        <v>117</v>
      </c>
    </row>
    <row r="1862" spans="1:2" ht="15" customHeight="1" x14ac:dyDescent="0.2">
      <c r="A1862" s="33">
        <v>975</v>
      </c>
      <c r="B1862" s="33">
        <v>83</v>
      </c>
    </row>
    <row r="1863" spans="1:2" s="3" customFormat="1" ht="15" customHeight="1" x14ac:dyDescent="0.2">
      <c r="A1863" s="33">
        <v>1500</v>
      </c>
      <c r="B1863" s="33">
        <v>439</v>
      </c>
    </row>
    <row r="1864" spans="1:2" ht="15.75" customHeight="1" x14ac:dyDescent="0.2">
      <c r="A1864" s="53">
        <v>428</v>
      </c>
      <c r="B1864" s="53">
        <v>30</v>
      </c>
    </row>
    <row r="1865" spans="1:2" ht="15" customHeight="1" x14ac:dyDescent="0.2">
      <c r="A1865" s="10">
        <v>824</v>
      </c>
      <c r="B1865" s="10">
        <v>100</v>
      </c>
    </row>
    <row r="1866" spans="1:2" ht="15" customHeight="1" x14ac:dyDescent="0.2">
      <c r="A1866" s="33">
        <v>1067</v>
      </c>
      <c r="B1866" s="33">
        <v>74.2</v>
      </c>
    </row>
    <row r="1867" spans="1:2" ht="15" customHeight="1" x14ac:dyDescent="0.2">
      <c r="A1867" s="33">
        <v>544</v>
      </c>
      <c r="B1867" s="33">
        <v>62</v>
      </c>
    </row>
    <row r="1868" spans="1:2" ht="15" customHeight="1" x14ac:dyDescent="0.2">
      <c r="A1868" s="53">
        <v>730</v>
      </c>
      <c r="B1868" s="53">
        <v>23</v>
      </c>
    </row>
    <row r="1869" spans="1:2" s="4" customFormat="1" ht="15" customHeight="1" x14ac:dyDescent="0.2">
      <c r="A1869" s="33">
        <v>685</v>
      </c>
      <c r="B1869" s="33">
        <v>153</v>
      </c>
    </row>
    <row r="1870" spans="1:2" s="4" customFormat="1" ht="15.75" customHeight="1" x14ac:dyDescent="0.2">
      <c r="A1870" s="6">
        <v>998</v>
      </c>
      <c r="B1870" s="6">
        <v>120</v>
      </c>
    </row>
    <row r="1871" spans="1:2" s="4" customFormat="1" ht="15" customHeight="1" x14ac:dyDescent="0.2">
      <c r="A1871" s="33">
        <v>771</v>
      </c>
      <c r="B1871" s="33">
        <v>54</v>
      </c>
    </row>
    <row r="1872" spans="1:2" s="4" customFormat="1" ht="15" customHeight="1" x14ac:dyDescent="0.2">
      <c r="A1872" s="33">
        <v>776</v>
      </c>
      <c r="B1872" s="33">
        <v>199</v>
      </c>
    </row>
    <row r="1873" spans="1:2" s="4" customFormat="1" ht="15" customHeight="1" x14ac:dyDescent="0.2">
      <c r="A1873" s="33">
        <v>770</v>
      </c>
      <c r="B1873" s="33">
        <v>205</v>
      </c>
    </row>
    <row r="1874" spans="1:2" s="4" customFormat="1" ht="15" customHeight="1" x14ac:dyDescent="0.2">
      <c r="A1874" s="33">
        <v>631</v>
      </c>
      <c r="B1874" s="33">
        <v>510</v>
      </c>
    </row>
    <row r="1875" spans="1:2" s="4" customFormat="1" ht="15" customHeight="1" x14ac:dyDescent="0.2">
      <c r="A1875" s="33">
        <v>991</v>
      </c>
      <c r="B1875" s="33">
        <v>61</v>
      </c>
    </row>
    <row r="1876" spans="1:2" s="4" customFormat="1" ht="15" customHeight="1" x14ac:dyDescent="0.2">
      <c r="A1876" s="14">
        <v>351</v>
      </c>
      <c r="B1876" s="18">
        <v>494</v>
      </c>
    </row>
    <row r="1877" spans="1:2" s="24" customFormat="1" ht="15" customHeight="1" x14ac:dyDescent="0.2">
      <c r="A1877" s="10">
        <v>534</v>
      </c>
      <c r="B1877" s="10">
        <v>101</v>
      </c>
    </row>
    <row r="1878" spans="1:2" s="24" customFormat="1" ht="15" customHeight="1" x14ac:dyDescent="0.2">
      <c r="A1878" s="33">
        <v>534</v>
      </c>
      <c r="B1878" s="33">
        <v>101</v>
      </c>
    </row>
    <row r="1879" spans="1:2" s="24" customFormat="1" ht="15.75" customHeight="1" x14ac:dyDescent="0.2">
      <c r="A1879" s="23">
        <v>1010</v>
      </c>
      <c r="B1879" s="52">
        <v>206</v>
      </c>
    </row>
    <row r="1880" spans="1:2" s="24" customFormat="1" ht="15" customHeight="1" x14ac:dyDescent="0.2">
      <c r="A1880" s="23">
        <v>702</v>
      </c>
      <c r="B1880" s="52">
        <v>143</v>
      </c>
    </row>
    <row r="1881" spans="1:2" s="24" customFormat="1" ht="15" customHeight="1" x14ac:dyDescent="0.2">
      <c r="A1881" s="33">
        <v>801</v>
      </c>
      <c r="B1881" s="33">
        <v>231</v>
      </c>
    </row>
    <row r="1882" spans="1:2" s="24" customFormat="1" ht="15.75" customHeight="1" x14ac:dyDescent="0.2">
      <c r="A1882" s="6">
        <v>354</v>
      </c>
      <c r="B1882" s="6">
        <v>20</v>
      </c>
    </row>
    <row r="1883" spans="1:2" s="24" customFormat="1" ht="25.5" customHeight="1" x14ac:dyDescent="0.2">
      <c r="A1883" s="10">
        <v>624</v>
      </c>
      <c r="B1883" s="10">
        <v>187</v>
      </c>
    </row>
    <row r="1884" spans="1:2" ht="15" customHeight="1" x14ac:dyDescent="0.2">
      <c r="A1884" s="6">
        <v>678</v>
      </c>
      <c r="B1884" s="6">
        <v>278</v>
      </c>
    </row>
    <row r="1885" spans="1:2" ht="15.75" customHeight="1" thickBot="1" x14ac:dyDescent="0.25">
      <c r="A1885" s="10">
        <v>644</v>
      </c>
      <c r="B1885" s="12">
        <v>75.2</v>
      </c>
    </row>
    <row r="1886" spans="1:2" ht="15" customHeight="1" x14ac:dyDescent="0.2">
      <c r="A1886" s="33">
        <v>566</v>
      </c>
      <c r="B1886" s="33">
        <v>30</v>
      </c>
    </row>
    <row r="1887" spans="1:2" ht="15" customHeight="1" x14ac:dyDescent="0.2">
      <c r="A1887" s="33">
        <v>526</v>
      </c>
      <c r="B1887" s="33">
        <v>30</v>
      </c>
    </row>
    <row r="1888" spans="1:2" ht="15" customHeight="1" x14ac:dyDescent="0.2">
      <c r="A1888" s="6">
        <v>517</v>
      </c>
      <c r="B1888" s="6">
        <v>271</v>
      </c>
    </row>
    <row r="1889" spans="1:2" ht="15.75" customHeight="1" thickBot="1" x14ac:dyDescent="0.25">
      <c r="A1889" s="10">
        <v>858</v>
      </c>
      <c r="B1889" s="12">
        <v>58.2</v>
      </c>
    </row>
    <row r="1890" spans="1:2" ht="15" customHeight="1" x14ac:dyDescent="0.2">
      <c r="A1890" s="10">
        <v>455</v>
      </c>
      <c r="B1890" s="10">
        <v>119</v>
      </c>
    </row>
    <row r="1891" spans="1:2" ht="15" customHeight="1" x14ac:dyDescent="0.2">
      <c r="A1891" s="10">
        <v>659</v>
      </c>
      <c r="B1891" s="6" t="s">
        <v>181</v>
      </c>
    </row>
    <row r="1892" spans="1:2" ht="15" customHeight="1" x14ac:dyDescent="0.2">
      <c r="A1892" s="33">
        <v>535</v>
      </c>
      <c r="B1892" s="33">
        <v>13.4</v>
      </c>
    </row>
    <row r="1893" spans="1:2" ht="15" customHeight="1" x14ac:dyDescent="0.2">
      <c r="A1893" s="10">
        <v>626</v>
      </c>
      <c r="B1893" s="10">
        <v>49</v>
      </c>
    </row>
    <row r="1894" spans="1:2" ht="15" customHeight="1" x14ac:dyDescent="0.2">
      <c r="A1894" s="33">
        <v>330</v>
      </c>
      <c r="B1894" s="33">
        <v>150</v>
      </c>
    </row>
    <row r="1895" spans="1:2" ht="15" customHeight="1" x14ac:dyDescent="0.2">
      <c r="A1895" s="33">
        <v>288</v>
      </c>
      <c r="B1895" s="33">
        <v>41.2</v>
      </c>
    </row>
    <row r="1896" spans="1:2" ht="15" customHeight="1" x14ac:dyDescent="0.2">
      <c r="A1896" s="53">
        <v>215</v>
      </c>
      <c r="B1896" s="53">
        <v>35</v>
      </c>
    </row>
    <row r="1897" spans="1:2" ht="15" customHeight="1" x14ac:dyDescent="0.2">
      <c r="A1897" s="6">
        <v>213</v>
      </c>
      <c r="B1897" s="6">
        <v>37</v>
      </c>
    </row>
    <row r="1898" spans="1:2" ht="15.75" customHeight="1" x14ac:dyDescent="0.2">
      <c r="A1898" s="33">
        <v>357</v>
      </c>
      <c r="B1898" s="33">
        <v>45.6</v>
      </c>
    </row>
    <row r="1899" spans="1:2" ht="25.5" customHeight="1" x14ac:dyDescent="0.2">
      <c r="A1899" s="33">
        <v>280</v>
      </c>
      <c r="B1899" s="33">
        <v>43</v>
      </c>
    </row>
    <row r="1900" spans="1:2" s="4" customFormat="1" ht="25.5" customHeight="1" x14ac:dyDescent="0.2">
      <c r="A1900" s="10">
        <v>180</v>
      </c>
      <c r="B1900" s="10">
        <v>102</v>
      </c>
    </row>
    <row r="1901" spans="1:2" ht="25.5" customHeight="1" x14ac:dyDescent="0.2">
      <c r="A1901" s="52">
        <v>263</v>
      </c>
      <c r="B1901" s="52">
        <v>149</v>
      </c>
    </row>
    <row r="1902" spans="1:2" ht="15" customHeight="1" x14ac:dyDescent="0.2">
      <c r="A1902" s="18">
        <v>209</v>
      </c>
      <c r="B1902" s="18">
        <v>46</v>
      </c>
    </row>
    <row r="1903" spans="1:2" ht="25.5" customHeight="1" x14ac:dyDescent="0.2">
      <c r="A1903" s="37">
        <v>56</v>
      </c>
      <c r="B1903" s="33">
        <v>30</v>
      </c>
    </row>
    <row r="1904" spans="1:2" ht="15.75" customHeight="1" x14ac:dyDescent="0.2">
      <c r="A1904" s="37">
        <v>72</v>
      </c>
      <c r="B1904" s="33">
        <v>30</v>
      </c>
    </row>
    <row r="1905" spans="1:2" s="24" customFormat="1" ht="25.5" customHeight="1" x14ac:dyDescent="0.2">
      <c r="A1905" s="92">
        <v>92</v>
      </c>
      <c r="B1905" s="52">
        <v>34</v>
      </c>
    </row>
    <row r="1906" spans="1:2" s="24" customFormat="1" ht="25.5" customHeight="1" x14ac:dyDescent="0.2">
      <c r="A1906" s="25">
        <v>127</v>
      </c>
      <c r="B1906" s="23">
        <v>40</v>
      </c>
    </row>
    <row r="1907" spans="1:2" ht="15" customHeight="1" x14ac:dyDescent="0.2">
      <c r="A1907" s="51">
        <v>37</v>
      </c>
      <c r="B1907" s="53">
        <v>66</v>
      </c>
    </row>
    <row r="1908" spans="1:2" s="4" customFormat="1" ht="25.5" customHeight="1" x14ac:dyDescent="0.2">
      <c r="A1908" s="6" t="s">
        <v>181</v>
      </c>
      <c r="B1908" s="6" t="s">
        <v>181</v>
      </c>
    </row>
    <row r="1909" spans="1:2" ht="15" customHeight="1" x14ac:dyDescent="0.2">
      <c r="A1909" s="6" t="s">
        <v>181</v>
      </c>
      <c r="B1909" s="6" t="s">
        <v>181</v>
      </c>
    </row>
    <row r="1910" spans="1:2" ht="15" customHeight="1" x14ac:dyDescent="0.2">
      <c r="A1910" s="6" t="s">
        <v>181</v>
      </c>
      <c r="B1910" s="6" t="s">
        <v>181</v>
      </c>
    </row>
    <row r="1911" spans="1:2" ht="15" customHeight="1" x14ac:dyDescent="0.2">
      <c r="A1911" s="6" t="s">
        <v>181</v>
      </c>
      <c r="B1911" s="6" t="s">
        <v>181</v>
      </c>
    </row>
    <row r="1912" spans="1:2" ht="15" customHeight="1" x14ac:dyDescent="0.2">
      <c r="A1912" s="6" t="s">
        <v>181</v>
      </c>
      <c r="B1912" s="6" t="s">
        <v>181</v>
      </c>
    </row>
    <row r="1913" spans="1:2" s="3" customFormat="1" ht="15" customHeight="1" x14ac:dyDescent="0.2">
      <c r="A1913" s="6" t="s">
        <v>181</v>
      </c>
      <c r="B1913" s="10">
        <v>276</v>
      </c>
    </row>
    <row r="1914" spans="1:2" s="3" customFormat="1" ht="15" customHeight="1" x14ac:dyDescent="0.2">
      <c r="A1914" s="33">
        <v>1514</v>
      </c>
      <c r="B1914" s="33">
        <v>85.2</v>
      </c>
    </row>
    <row r="1915" spans="1:2" ht="15.75" customHeight="1" x14ac:dyDescent="0.2">
      <c r="A1915" s="53">
        <v>1126</v>
      </c>
      <c r="B1915" s="53">
        <v>60</v>
      </c>
    </row>
    <row r="1916" spans="1:2" ht="15" customHeight="1" x14ac:dyDescent="0.2">
      <c r="A1916" s="52">
        <v>1450</v>
      </c>
      <c r="B1916" s="52">
        <v>26</v>
      </c>
    </row>
    <row r="1917" spans="1:2" ht="15" customHeight="1" x14ac:dyDescent="0.2">
      <c r="A1917" s="53">
        <v>1600</v>
      </c>
      <c r="B1917" s="53">
        <v>46.1</v>
      </c>
    </row>
    <row r="1918" spans="1:2" s="4" customFormat="1" ht="15" customHeight="1" x14ac:dyDescent="0.2">
      <c r="A1918" s="33">
        <v>1361</v>
      </c>
      <c r="B1918" s="33">
        <v>163</v>
      </c>
    </row>
    <row r="1919" spans="1:2" s="4" customFormat="1" ht="15.75" customHeight="1" x14ac:dyDescent="0.2">
      <c r="A1919" s="6">
        <v>1305</v>
      </c>
      <c r="B1919" s="6">
        <v>175</v>
      </c>
    </row>
    <row r="1920" spans="1:2" ht="15" customHeight="1" x14ac:dyDescent="0.2">
      <c r="A1920" s="23">
        <v>928</v>
      </c>
      <c r="B1920" s="23">
        <v>55</v>
      </c>
    </row>
    <row r="1921" spans="1:2" ht="15" customHeight="1" x14ac:dyDescent="0.2">
      <c r="A1921" s="33">
        <v>1457</v>
      </c>
      <c r="B1921" s="33">
        <v>130</v>
      </c>
    </row>
    <row r="1922" spans="1:2" ht="15" customHeight="1" x14ac:dyDescent="0.2">
      <c r="A1922" s="33">
        <v>914</v>
      </c>
      <c r="B1922" s="33">
        <v>171</v>
      </c>
    </row>
    <row r="1923" spans="1:2" ht="15" customHeight="1" x14ac:dyDescent="0.2">
      <c r="A1923" s="33">
        <v>610</v>
      </c>
      <c r="B1923" s="33">
        <v>32</v>
      </c>
    </row>
    <row r="1924" spans="1:2" ht="15" customHeight="1" x14ac:dyDescent="0.2">
      <c r="A1924" s="53">
        <v>891</v>
      </c>
      <c r="B1924" s="53">
        <v>30</v>
      </c>
    </row>
    <row r="1925" spans="1:2" ht="15.75" customHeight="1" x14ac:dyDescent="0.2">
      <c r="A1925" s="6">
        <v>497</v>
      </c>
      <c r="B1925" s="6">
        <v>40.4</v>
      </c>
    </row>
    <row r="1926" spans="1:2" ht="15" customHeight="1" x14ac:dyDescent="0.2">
      <c r="A1926" s="33">
        <v>593</v>
      </c>
      <c r="B1926" s="33">
        <v>111</v>
      </c>
    </row>
    <row r="1927" spans="1:2" ht="15" customHeight="1" x14ac:dyDescent="0.2">
      <c r="A1927" s="10">
        <v>452</v>
      </c>
      <c r="B1927" s="10">
        <v>30.3</v>
      </c>
    </row>
    <row r="1928" spans="1:2" s="3" customFormat="1" ht="15" customHeight="1" x14ac:dyDescent="0.2">
      <c r="A1928" s="10">
        <v>657</v>
      </c>
      <c r="B1928" s="10">
        <v>89.6</v>
      </c>
    </row>
    <row r="1929" spans="1:2" s="4" customFormat="1" ht="15" customHeight="1" x14ac:dyDescent="0.2">
      <c r="A1929" s="10">
        <v>576</v>
      </c>
      <c r="B1929" s="10">
        <v>38</v>
      </c>
    </row>
    <row r="1930" spans="1:2" s="4" customFormat="1" ht="15" customHeight="1" x14ac:dyDescent="0.2">
      <c r="A1930" s="10">
        <v>239</v>
      </c>
      <c r="B1930" s="10">
        <v>29.6</v>
      </c>
    </row>
    <row r="1931" spans="1:2" s="3" customFormat="1" ht="15" customHeight="1" x14ac:dyDescent="0.2">
      <c r="A1931" s="10">
        <v>574</v>
      </c>
      <c r="B1931" s="10">
        <v>80.5</v>
      </c>
    </row>
    <row r="1932" spans="1:2" s="24" customFormat="1" ht="15" customHeight="1" x14ac:dyDescent="0.2">
      <c r="A1932" s="33">
        <v>667</v>
      </c>
      <c r="B1932" s="33">
        <v>52</v>
      </c>
    </row>
    <row r="1933" spans="1:2" s="24" customFormat="1" ht="15" customHeight="1" x14ac:dyDescent="0.2">
      <c r="A1933" s="33">
        <v>650</v>
      </c>
      <c r="B1933" s="33">
        <v>42</v>
      </c>
    </row>
    <row r="1934" spans="1:2" s="24" customFormat="1" ht="15" customHeight="1" x14ac:dyDescent="0.2">
      <c r="A1934" s="33">
        <v>588</v>
      </c>
      <c r="B1934" s="33">
        <v>14.5</v>
      </c>
    </row>
    <row r="1935" spans="1:2" s="24" customFormat="1" ht="15" customHeight="1" x14ac:dyDescent="0.2">
      <c r="A1935" s="33">
        <v>707</v>
      </c>
      <c r="B1935" s="33">
        <v>81</v>
      </c>
    </row>
    <row r="1936" spans="1:2" s="24" customFormat="1" ht="15" customHeight="1" x14ac:dyDescent="0.2">
      <c r="A1936" s="10">
        <v>717</v>
      </c>
      <c r="B1936" s="10">
        <v>61.6</v>
      </c>
    </row>
    <row r="1937" spans="1:2" s="24" customFormat="1" ht="15" customHeight="1" x14ac:dyDescent="0.2">
      <c r="A1937" s="33">
        <v>241</v>
      </c>
      <c r="B1937" s="33">
        <v>43.2</v>
      </c>
    </row>
    <row r="1938" spans="1:2" s="24" customFormat="1" ht="38.25" customHeight="1" x14ac:dyDescent="0.2">
      <c r="A1938" s="33">
        <v>210</v>
      </c>
      <c r="B1938" s="33">
        <v>101</v>
      </c>
    </row>
    <row r="1939" spans="1:2" s="4" customFormat="1" ht="15" customHeight="1" x14ac:dyDescent="0.2">
      <c r="A1939" s="33">
        <v>761</v>
      </c>
      <c r="B1939" s="33">
        <v>102</v>
      </c>
    </row>
    <row r="1940" spans="1:2" s="4" customFormat="1" ht="15" customHeight="1" x14ac:dyDescent="0.2">
      <c r="A1940" s="53">
        <v>553</v>
      </c>
      <c r="B1940" s="53">
        <v>52</v>
      </c>
    </row>
    <row r="1941" spans="1:2" s="4" customFormat="1" ht="15" customHeight="1" x14ac:dyDescent="0.2">
      <c r="A1941" s="14">
        <v>309</v>
      </c>
      <c r="B1941" s="14">
        <v>1710</v>
      </c>
    </row>
    <row r="1942" spans="1:2" ht="15" customHeight="1" x14ac:dyDescent="0.2">
      <c r="A1942" s="33">
        <v>321</v>
      </c>
      <c r="B1942" s="33">
        <v>104</v>
      </c>
    </row>
    <row r="1943" spans="1:2" s="4" customFormat="1" ht="25.5" customHeight="1" x14ac:dyDescent="0.2">
      <c r="A1943" s="6" t="s">
        <v>181</v>
      </c>
      <c r="B1943" s="6" t="s">
        <v>181</v>
      </c>
    </row>
    <row r="1944" spans="1:2" ht="15" customHeight="1" x14ac:dyDescent="0.2">
      <c r="A1944" s="33">
        <v>431</v>
      </c>
      <c r="B1944" s="33">
        <v>217</v>
      </c>
    </row>
    <row r="1945" spans="1:2" ht="15.75" customHeight="1" thickBot="1" x14ac:dyDescent="0.25">
      <c r="A1945" s="33">
        <v>927</v>
      </c>
      <c r="B1945" s="35">
        <v>136</v>
      </c>
    </row>
    <row r="1946" spans="1:2" s="4" customFormat="1" ht="15" customHeight="1" x14ac:dyDescent="0.2">
      <c r="A1946" s="10">
        <v>229</v>
      </c>
      <c r="B1946" s="10">
        <v>143</v>
      </c>
    </row>
    <row r="1947" spans="1:2" s="4" customFormat="1" ht="15" customHeight="1" x14ac:dyDescent="0.2">
      <c r="A1947" s="6">
        <v>316</v>
      </c>
      <c r="B1947" s="6">
        <v>191</v>
      </c>
    </row>
    <row r="1948" spans="1:2" s="4" customFormat="1" ht="15.75" customHeight="1" thickBot="1" x14ac:dyDescent="0.25">
      <c r="A1948" s="33">
        <v>285</v>
      </c>
      <c r="B1948" s="35">
        <v>116</v>
      </c>
    </row>
    <row r="1949" spans="1:2" s="3" customFormat="1" ht="15" customHeight="1" x14ac:dyDescent="0.2">
      <c r="A1949" s="6" t="s">
        <v>181</v>
      </c>
      <c r="B1949" s="6" t="s">
        <v>181</v>
      </c>
    </row>
    <row r="1950" spans="1:2" ht="15" customHeight="1" x14ac:dyDescent="0.2">
      <c r="A1950" s="6" t="s">
        <v>181</v>
      </c>
      <c r="B1950" s="6" t="s">
        <v>181</v>
      </c>
    </row>
    <row r="1951" spans="1:2" ht="15" customHeight="1" x14ac:dyDescent="0.2">
      <c r="A1951" s="6" t="s">
        <v>181</v>
      </c>
      <c r="B1951" s="6" t="s">
        <v>181</v>
      </c>
    </row>
    <row r="1952" spans="1:2" ht="15" customHeight="1" x14ac:dyDescent="0.2">
      <c r="A1952" s="6" t="s">
        <v>181</v>
      </c>
      <c r="B1952" s="6" t="s">
        <v>181</v>
      </c>
    </row>
    <row r="1953" spans="1:2" ht="15" customHeight="1" x14ac:dyDescent="0.2">
      <c r="A1953" s="6" t="s">
        <v>181</v>
      </c>
      <c r="B1953" s="6" t="s">
        <v>181</v>
      </c>
    </row>
    <row r="1954" spans="1:2" ht="15" customHeight="1" x14ac:dyDescent="0.2">
      <c r="A1954" s="10">
        <v>2801</v>
      </c>
      <c r="B1954" s="10">
        <v>91</v>
      </c>
    </row>
    <row r="1955" spans="1:2" ht="15" customHeight="1" x14ac:dyDescent="0.2">
      <c r="A1955" s="14">
        <v>344</v>
      </c>
      <c r="B1955" s="18">
        <v>172</v>
      </c>
    </row>
    <row r="1956" spans="1:2" ht="15" customHeight="1" x14ac:dyDescent="0.2">
      <c r="A1956" s="10">
        <v>1600</v>
      </c>
      <c r="B1956" s="10">
        <v>332</v>
      </c>
    </row>
    <row r="1957" spans="1:2" ht="15" customHeight="1" x14ac:dyDescent="0.2">
      <c r="A1957" s="33">
        <v>1010</v>
      </c>
      <c r="B1957" s="33">
        <v>31</v>
      </c>
    </row>
    <row r="1958" spans="1:2" ht="15.75" customHeight="1" x14ac:dyDescent="0.2">
      <c r="A1958" s="10">
        <v>1155</v>
      </c>
      <c r="B1958" s="10">
        <v>321</v>
      </c>
    </row>
    <row r="1959" spans="1:2" ht="15.75" customHeight="1" thickBot="1" x14ac:dyDescent="0.25">
      <c r="A1959" s="10">
        <v>1155</v>
      </c>
      <c r="B1959" s="12">
        <v>672</v>
      </c>
    </row>
    <row r="1960" spans="1:2" ht="15" customHeight="1" x14ac:dyDescent="0.2">
      <c r="A1960" s="10">
        <v>1155</v>
      </c>
      <c r="B1960" s="10">
        <v>672</v>
      </c>
    </row>
    <row r="1961" spans="1:2" ht="15.75" customHeight="1" thickBot="1" x14ac:dyDescent="0.25">
      <c r="A1961" s="53">
        <v>1079</v>
      </c>
      <c r="B1961" s="54">
        <v>88</v>
      </c>
    </row>
    <row r="1962" spans="1:2" s="24" customFormat="1" ht="15" customHeight="1" x14ac:dyDescent="0.2">
      <c r="A1962" s="14">
        <v>835</v>
      </c>
      <c r="B1962" s="18">
        <v>140</v>
      </c>
    </row>
    <row r="1963" spans="1:2" s="24" customFormat="1" ht="15" customHeight="1" x14ac:dyDescent="0.2">
      <c r="A1963" s="10">
        <v>1339</v>
      </c>
      <c r="B1963" s="10">
        <v>105</v>
      </c>
    </row>
    <row r="1964" spans="1:2" s="24" customFormat="1" ht="15" customHeight="1" x14ac:dyDescent="0.2">
      <c r="A1964" s="33">
        <v>498</v>
      </c>
      <c r="B1964" s="33">
        <v>77</v>
      </c>
    </row>
    <row r="1965" spans="1:2" s="24" customFormat="1" ht="15" customHeight="1" x14ac:dyDescent="0.2">
      <c r="A1965" s="53">
        <v>944</v>
      </c>
      <c r="B1965" s="53">
        <v>83</v>
      </c>
    </row>
    <row r="1966" spans="1:2" s="24" customFormat="1" ht="15" customHeight="1" x14ac:dyDescent="0.2">
      <c r="A1966" s="33">
        <v>544</v>
      </c>
      <c r="B1966" s="33">
        <v>62</v>
      </c>
    </row>
    <row r="1967" spans="1:2" s="24" customFormat="1" ht="15" customHeight="1" x14ac:dyDescent="0.2">
      <c r="A1967" s="53">
        <v>913</v>
      </c>
      <c r="B1967" s="53">
        <v>116</v>
      </c>
    </row>
    <row r="1968" spans="1:2" s="4" customFormat="1" ht="15" customHeight="1" x14ac:dyDescent="0.2">
      <c r="A1968" s="53">
        <v>831</v>
      </c>
      <c r="B1968" s="53">
        <v>64.900000000000006</v>
      </c>
    </row>
    <row r="1969" spans="1:2" ht="15" customHeight="1" x14ac:dyDescent="0.2">
      <c r="A1969" s="14">
        <v>521</v>
      </c>
      <c r="B1969" s="14">
        <v>176</v>
      </c>
    </row>
    <row r="1970" spans="1:2" ht="15" customHeight="1" x14ac:dyDescent="0.2">
      <c r="A1970" s="33">
        <v>428</v>
      </c>
      <c r="B1970" s="33">
        <v>138</v>
      </c>
    </row>
    <row r="1971" spans="1:2" ht="15" customHeight="1" x14ac:dyDescent="0.2">
      <c r="A1971" s="23">
        <v>700</v>
      </c>
      <c r="B1971" s="23">
        <v>92.3</v>
      </c>
    </row>
    <row r="1972" spans="1:2" ht="15" customHeight="1" x14ac:dyDescent="0.2">
      <c r="A1972" s="33">
        <v>909</v>
      </c>
      <c r="B1972" s="33">
        <v>141</v>
      </c>
    </row>
    <row r="1973" spans="1:2" s="3" customFormat="1" ht="15" customHeight="1" x14ac:dyDescent="0.2">
      <c r="A1973" s="9">
        <v>391</v>
      </c>
      <c r="B1973" s="6">
        <v>160</v>
      </c>
    </row>
    <row r="1974" spans="1:2" s="3" customFormat="1" ht="25.5" customHeight="1" x14ac:dyDescent="0.2">
      <c r="A1974" s="92">
        <v>578</v>
      </c>
      <c r="B1974" s="52">
        <v>45.2</v>
      </c>
    </row>
    <row r="1975" spans="1:2" s="3" customFormat="1" ht="25.5" customHeight="1" x14ac:dyDescent="0.2">
      <c r="A1975" s="37">
        <v>778</v>
      </c>
      <c r="B1975" s="33">
        <v>118</v>
      </c>
    </row>
    <row r="1976" spans="1:2" s="4" customFormat="1" ht="25.5" customHeight="1" x14ac:dyDescent="0.2">
      <c r="A1976" s="11">
        <v>29.5</v>
      </c>
      <c r="B1976" s="10">
        <v>49.4</v>
      </c>
    </row>
    <row r="1977" spans="1:2" s="4" customFormat="1" ht="25.5" customHeight="1" x14ac:dyDescent="0.2">
      <c r="A1977" s="37">
        <v>48.4</v>
      </c>
      <c r="B1977" s="33">
        <v>15</v>
      </c>
    </row>
    <row r="1978" spans="1:2" s="4" customFormat="1" ht="15" customHeight="1" x14ac:dyDescent="0.2">
      <c r="A1978" s="6" t="s">
        <v>181</v>
      </c>
      <c r="B1978" s="6" t="s">
        <v>181</v>
      </c>
    </row>
    <row r="1979" spans="1:2" ht="15" customHeight="1" x14ac:dyDescent="0.2">
      <c r="A1979" s="11">
        <v>697</v>
      </c>
      <c r="B1979" s="10">
        <v>145</v>
      </c>
    </row>
    <row r="1980" spans="1:2" ht="15.75" customHeight="1" x14ac:dyDescent="0.2">
      <c r="A1980" s="6" t="s">
        <v>181</v>
      </c>
      <c r="B1980" s="6" t="s">
        <v>181</v>
      </c>
    </row>
    <row r="1981" spans="1:2" s="3" customFormat="1" ht="15" customHeight="1" x14ac:dyDescent="0.2">
      <c r="A1981" s="6" t="s">
        <v>181</v>
      </c>
      <c r="B1981" s="6" t="s">
        <v>181</v>
      </c>
    </row>
    <row r="1982" spans="1:2" s="4" customFormat="1" ht="15" customHeight="1" x14ac:dyDescent="0.2">
      <c r="A1982" s="6" t="s">
        <v>181</v>
      </c>
      <c r="B1982" s="6" t="s">
        <v>181</v>
      </c>
    </row>
    <row r="1983" spans="1:2" s="4" customFormat="1" ht="15.75" customHeight="1" x14ac:dyDescent="0.2">
      <c r="A1983" s="6" t="s">
        <v>181</v>
      </c>
      <c r="B1983" s="6" t="s">
        <v>181</v>
      </c>
    </row>
    <row r="1984" spans="1:2" s="3" customFormat="1" ht="15" customHeight="1" x14ac:dyDescent="0.2">
      <c r="A1984" s="6" t="s">
        <v>181</v>
      </c>
      <c r="B1984" s="6" t="s">
        <v>181</v>
      </c>
    </row>
    <row r="1985" spans="1:2" s="3" customFormat="1" ht="15" customHeight="1" x14ac:dyDescent="0.2">
      <c r="A1985" s="10">
        <v>605</v>
      </c>
      <c r="B1985" s="10">
        <v>64</v>
      </c>
    </row>
    <row r="1986" spans="1:2" s="4" customFormat="1" ht="15" customHeight="1" x14ac:dyDescent="0.2">
      <c r="A1986" s="14">
        <v>1630</v>
      </c>
      <c r="B1986" s="14">
        <v>222</v>
      </c>
    </row>
    <row r="1987" spans="1:2" s="4" customFormat="1" ht="25.5" customHeight="1" x14ac:dyDescent="0.2">
      <c r="A1987" s="11">
        <v>635</v>
      </c>
      <c r="B1987" s="10">
        <v>48</v>
      </c>
    </row>
    <row r="1988" spans="1:2" s="3" customFormat="1" ht="15" customHeight="1" x14ac:dyDescent="0.2">
      <c r="A1988" s="37">
        <v>378</v>
      </c>
      <c r="B1988" s="33">
        <v>130</v>
      </c>
    </row>
    <row r="1989" spans="1:2" s="4" customFormat="1" ht="25.5" customHeight="1" x14ac:dyDescent="0.2">
      <c r="A1989" s="14">
        <v>341</v>
      </c>
      <c r="B1989" s="14">
        <v>101</v>
      </c>
    </row>
    <row r="1990" spans="1:2" s="4" customFormat="1" ht="25.5" customHeight="1" x14ac:dyDescent="0.2">
      <c r="A1990" s="33">
        <v>207</v>
      </c>
      <c r="B1990" s="33">
        <v>51</v>
      </c>
    </row>
    <row r="1991" spans="1:2" s="4" customFormat="1" ht="25.5" customHeight="1" x14ac:dyDescent="0.2">
      <c r="A1991" s="33">
        <v>221</v>
      </c>
      <c r="B1991" s="33">
        <v>56</v>
      </c>
    </row>
    <row r="1992" spans="1:2" s="4" customFormat="1" ht="25.5" customHeight="1" x14ac:dyDescent="0.2">
      <c r="A1992" s="38">
        <v>254</v>
      </c>
      <c r="B1992" s="38">
        <v>62</v>
      </c>
    </row>
    <row r="1993" spans="1:2" s="4" customFormat="1" ht="25.5" customHeight="1" x14ac:dyDescent="0.2">
      <c r="A1993" s="10">
        <v>163</v>
      </c>
      <c r="B1993" s="10">
        <v>145</v>
      </c>
    </row>
    <row r="1994" spans="1:2" s="4" customFormat="1" ht="25.5" customHeight="1" x14ac:dyDescent="0.2">
      <c r="A1994" s="14">
        <v>125</v>
      </c>
      <c r="B1994" s="6" t="s">
        <v>181</v>
      </c>
    </row>
    <row r="1995" spans="1:2" s="4" customFormat="1" ht="15" customHeight="1" x14ac:dyDescent="0.2">
      <c r="A1995" s="6" t="s">
        <v>181</v>
      </c>
      <c r="B1995" s="6" t="s">
        <v>181</v>
      </c>
    </row>
    <row r="1996" spans="1:2" s="4" customFormat="1" ht="15" customHeight="1" x14ac:dyDescent="0.2">
      <c r="A1996" s="6" t="s">
        <v>181</v>
      </c>
      <c r="B1996" s="6" t="s">
        <v>181</v>
      </c>
    </row>
    <row r="1997" spans="1:2" s="19" customFormat="1" ht="25.5" customHeight="1" x14ac:dyDescent="0.2">
      <c r="A1997" s="33">
        <v>409</v>
      </c>
      <c r="B1997" s="33">
        <v>150</v>
      </c>
    </row>
    <row r="1998" spans="1:2" s="4" customFormat="1" ht="15" customHeight="1" x14ac:dyDescent="0.2">
      <c r="A1998" s="15">
        <v>623</v>
      </c>
      <c r="B1998" s="15">
        <v>91</v>
      </c>
    </row>
    <row r="1999" spans="1:2" s="4" customFormat="1" ht="15" customHeight="1" x14ac:dyDescent="0.2">
      <c r="A1999" s="6" t="s">
        <v>181</v>
      </c>
      <c r="B1999" s="6" t="s">
        <v>181</v>
      </c>
    </row>
    <row r="2000" spans="1:2" s="4" customFormat="1" ht="15" customHeight="1" x14ac:dyDescent="0.2">
      <c r="A2000" s="33">
        <v>299</v>
      </c>
      <c r="B2000" s="33">
        <v>47.3</v>
      </c>
    </row>
    <row r="2001" spans="1:2" s="4" customFormat="1" ht="15" customHeight="1" x14ac:dyDescent="0.2">
      <c r="A2001" s="33">
        <v>1103</v>
      </c>
      <c r="B2001" s="33">
        <v>85</v>
      </c>
    </row>
    <row r="2002" spans="1:2" s="4" customFormat="1" ht="15" customHeight="1" x14ac:dyDescent="0.2">
      <c r="A2002" s="33">
        <v>854</v>
      </c>
      <c r="B2002" s="33">
        <v>117</v>
      </c>
    </row>
    <row r="2003" spans="1:2" s="4" customFormat="1" ht="15" customHeight="1" x14ac:dyDescent="0.2">
      <c r="A2003" s="6" t="s">
        <v>181</v>
      </c>
      <c r="B2003" s="6" t="s">
        <v>181</v>
      </c>
    </row>
    <row r="2004" spans="1:2" s="4" customFormat="1" ht="15" customHeight="1" x14ac:dyDescent="0.2">
      <c r="A2004" s="6" t="s">
        <v>181</v>
      </c>
      <c r="B2004" s="6" t="s">
        <v>181</v>
      </c>
    </row>
    <row r="2005" spans="1:2" s="4" customFormat="1" ht="15" customHeight="1" x14ac:dyDescent="0.2">
      <c r="A2005" s="6" t="s">
        <v>181</v>
      </c>
      <c r="B2005" s="6" t="s">
        <v>181</v>
      </c>
    </row>
    <row r="2006" spans="1:2" ht="15" customHeight="1" x14ac:dyDescent="0.2">
      <c r="A2006" s="14">
        <v>1430</v>
      </c>
      <c r="B2006" s="18">
        <v>186</v>
      </c>
    </row>
    <row r="2007" spans="1:2" ht="15" customHeight="1" x14ac:dyDescent="0.2">
      <c r="A2007" s="10">
        <v>2765</v>
      </c>
      <c r="B2007" s="10">
        <v>248</v>
      </c>
    </row>
    <row r="2008" spans="1:2" ht="15" customHeight="1" x14ac:dyDescent="0.2">
      <c r="A2008" s="14">
        <v>2870</v>
      </c>
      <c r="B2008" s="18">
        <v>36</v>
      </c>
    </row>
    <row r="2009" spans="1:2" ht="15" customHeight="1" x14ac:dyDescent="0.2">
      <c r="A2009" s="6">
        <v>2882</v>
      </c>
      <c r="B2009" s="6">
        <v>69.900000000000006</v>
      </c>
    </row>
    <row r="2010" spans="1:2" ht="15" customHeight="1" x14ac:dyDescent="0.2">
      <c r="A2010" s="10">
        <v>2473</v>
      </c>
      <c r="B2010" s="10">
        <v>169</v>
      </c>
    </row>
    <row r="2011" spans="1:2" s="3" customFormat="1" ht="15" customHeight="1" x14ac:dyDescent="0.2">
      <c r="A2011" s="33">
        <v>1160</v>
      </c>
      <c r="B2011" s="33">
        <v>98</v>
      </c>
    </row>
    <row r="2012" spans="1:2" s="3" customFormat="1" ht="15" customHeight="1" x14ac:dyDescent="0.2">
      <c r="A2012" s="33">
        <v>641</v>
      </c>
      <c r="B2012" s="33">
        <v>208</v>
      </c>
    </row>
    <row r="2013" spans="1:2" s="3" customFormat="1" ht="15" customHeight="1" x14ac:dyDescent="0.2">
      <c r="A2013" s="10">
        <v>607</v>
      </c>
      <c r="B2013" s="10">
        <v>252</v>
      </c>
    </row>
    <row r="2014" spans="1:2" s="4" customFormat="1" ht="15" customHeight="1" x14ac:dyDescent="0.2">
      <c r="A2014" s="33">
        <v>657</v>
      </c>
      <c r="B2014" s="33">
        <v>196</v>
      </c>
    </row>
    <row r="2015" spans="1:2" s="20" customFormat="1" ht="15.75" customHeight="1" x14ac:dyDescent="0.2">
      <c r="A2015" s="33">
        <v>838</v>
      </c>
      <c r="B2015" s="33">
        <v>85</v>
      </c>
    </row>
    <row r="2016" spans="1:2" s="20" customFormat="1" ht="15" customHeight="1" x14ac:dyDescent="0.2">
      <c r="A2016" s="14">
        <v>1050</v>
      </c>
      <c r="B2016" s="10">
        <v>247</v>
      </c>
    </row>
    <row r="2017" spans="1:2" s="20" customFormat="1" ht="15.75" customHeight="1" x14ac:dyDescent="0.2">
      <c r="A2017" s="14">
        <v>565</v>
      </c>
      <c r="B2017" s="18">
        <v>1710</v>
      </c>
    </row>
    <row r="2018" spans="1:2" s="20" customFormat="1" ht="15" customHeight="1" x14ac:dyDescent="0.2">
      <c r="A2018" s="33">
        <v>555</v>
      </c>
      <c r="B2018" s="33">
        <v>195</v>
      </c>
    </row>
    <row r="2019" spans="1:2" s="20" customFormat="1" ht="15" customHeight="1" x14ac:dyDescent="0.2">
      <c r="A2019" s="33">
        <v>266</v>
      </c>
      <c r="B2019" s="33">
        <v>94</v>
      </c>
    </row>
    <row r="2020" spans="1:2" s="3" customFormat="1" ht="15" customHeight="1" x14ac:dyDescent="0.2">
      <c r="A2020" s="33">
        <v>690</v>
      </c>
      <c r="B2020" s="33">
        <v>78</v>
      </c>
    </row>
    <row r="2021" spans="1:2" ht="15" customHeight="1" x14ac:dyDescent="0.2">
      <c r="A2021" s="14">
        <v>400</v>
      </c>
      <c r="B2021" s="18">
        <v>92</v>
      </c>
    </row>
    <row r="2022" spans="1:2" ht="15" customHeight="1" x14ac:dyDescent="0.2">
      <c r="A2022" s="14">
        <v>412</v>
      </c>
      <c r="B2022" s="18">
        <v>102</v>
      </c>
    </row>
    <row r="2023" spans="1:2" ht="15" customHeight="1" x14ac:dyDescent="0.2">
      <c r="A2023" s="33">
        <v>543</v>
      </c>
      <c r="B2023" s="33">
        <v>60.8</v>
      </c>
    </row>
    <row r="2024" spans="1:2" ht="15.75" customHeight="1" x14ac:dyDescent="0.2">
      <c r="A2024" s="10">
        <v>639</v>
      </c>
      <c r="B2024" s="10">
        <v>121</v>
      </c>
    </row>
    <row r="2025" spans="1:2" ht="25.5" customHeight="1" x14ac:dyDescent="0.2">
      <c r="A2025" s="33">
        <v>495</v>
      </c>
      <c r="B2025" s="33">
        <v>88.6</v>
      </c>
    </row>
    <row r="2026" spans="1:2" ht="15" customHeight="1" x14ac:dyDescent="0.2">
      <c r="A2026" s="33">
        <v>350</v>
      </c>
      <c r="B2026" s="33">
        <v>91</v>
      </c>
    </row>
    <row r="2027" spans="1:2" ht="15" customHeight="1" x14ac:dyDescent="0.2">
      <c r="A2027" s="33">
        <v>268</v>
      </c>
      <c r="B2027" s="33">
        <v>100</v>
      </c>
    </row>
    <row r="2028" spans="1:2" s="4" customFormat="1" ht="25.5" customHeight="1" x14ac:dyDescent="0.2">
      <c r="A2028" s="37">
        <v>614</v>
      </c>
      <c r="B2028" s="33">
        <v>198</v>
      </c>
    </row>
    <row r="2029" spans="1:2" s="3" customFormat="1" ht="25.5" customHeight="1" x14ac:dyDescent="0.2">
      <c r="A2029" s="11">
        <v>482</v>
      </c>
      <c r="B2029" s="10">
        <v>71</v>
      </c>
    </row>
    <row r="2030" spans="1:2" s="3" customFormat="1" ht="25.5" customHeight="1" x14ac:dyDescent="0.2">
      <c r="A2030" s="37">
        <v>134</v>
      </c>
      <c r="B2030" s="33">
        <v>93.1</v>
      </c>
    </row>
    <row r="2031" spans="1:2" s="4" customFormat="1" ht="25.5" customHeight="1" x14ac:dyDescent="0.2">
      <c r="A2031" s="37">
        <v>162</v>
      </c>
      <c r="B2031" s="33">
        <v>84</v>
      </c>
    </row>
    <row r="2032" spans="1:2" s="4" customFormat="1" ht="25.5" customHeight="1" x14ac:dyDescent="0.2">
      <c r="A2032" s="37">
        <v>115</v>
      </c>
      <c r="B2032" s="33">
        <v>114</v>
      </c>
    </row>
    <row r="2033" spans="1:2" s="4" customFormat="1" ht="25.5" customHeight="1" x14ac:dyDescent="0.2">
      <c r="A2033" s="21">
        <v>88</v>
      </c>
      <c r="B2033" s="18">
        <v>130</v>
      </c>
    </row>
    <row r="2034" spans="1:2" s="4" customFormat="1" ht="25.5" customHeight="1" x14ac:dyDescent="0.2">
      <c r="A2034" s="21">
        <v>36</v>
      </c>
      <c r="B2034" s="18">
        <v>30</v>
      </c>
    </row>
    <row r="2035" spans="1:2" s="4" customFormat="1" ht="25.5" customHeight="1" x14ac:dyDescent="0.2">
      <c r="A2035" s="6" t="s">
        <v>181</v>
      </c>
      <c r="B2035" s="6" t="s">
        <v>181</v>
      </c>
    </row>
    <row r="2036" spans="1:2" s="4" customFormat="1" ht="25.5" customHeight="1" x14ac:dyDescent="0.2">
      <c r="A2036" s="6" t="s">
        <v>181</v>
      </c>
      <c r="B2036" s="6" t="s">
        <v>181</v>
      </c>
    </row>
    <row r="2037" spans="1:2" s="4" customFormat="1" ht="25.5" customHeight="1" x14ac:dyDescent="0.2">
      <c r="A2037" s="6" t="s">
        <v>181</v>
      </c>
      <c r="B2037" s="6" t="s">
        <v>181</v>
      </c>
    </row>
    <row r="2038" spans="1:2" ht="15" customHeight="1" x14ac:dyDescent="0.2">
      <c r="A2038" s="6" t="s">
        <v>181</v>
      </c>
      <c r="B2038" s="6" t="s">
        <v>181</v>
      </c>
    </row>
    <row r="2039" spans="1:2" ht="15" customHeight="1" x14ac:dyDescent="0.2">
      <c r="A2039" s="6">
        <v>1435</v>
      </c>
      <c r="B2039" s="6">
        <v>330</v>
      </c>
    </row>
    <row r="2040" spans="1:2" s="4" customFormat="1" ht="25.5" customHeight="1" x14ac:dyDescent="0.2">
      <c r="A2040" s="14">
        <v>372</v>
      </c>
      <c r="B2040" s="14">
        <v>241</v>
      </c>
    </row>
    <row r="2041" spans="1:2" ht="15.75" customHeight="1" x14ac:dyDescent="0.2">
      <c r="A2041" s="6" t="s">
        <v>181</v>
      </c>
      <c r="B2041" s="6" t="s">
        <v>181</v>
      </c>
    </row>
    <row r="2042" spans="1:2" ht="15" customHeight="1" x14ac:dyDescent="0.2">
      <c r="A2042" s="33">
        <v>655</v>
      </c>
      <c r="B2042" s="33">
        <v>147</v>
      </c>
    </row>
    <row r="2043" spans="1:2" ht="15.75" customHeight="1" thickBot="1" x14ac:dyDescent="0.25">
      <c r="A2043" s="10">
        <v>607</v>
      </c>
      <c r="B2043" s="12">
        <v>252</v>
      </c>
    </row>
    <row r="2044" spans="1:2" s="3" customFormat="1" ht="15.75" customHeight="1" thickBot="1" x14ac:dyDescent="0.25">
      <c r="A2044" s="10">
        <v>931</v>
      </c>
      <c r="B2044" s="12">
        <v>181</v>
      </c>
    </row>
    <row r="2045" spans="1:2" s="3" customFormat="1" ht="15" customHeight="1" x14ac:dyDescent="0.2">
      <c r="A2045" s="33">
        <v>175</v>
      </c>
      <c r="B2045" s="33">
        <v>93</v>
      </c>
    </row>
    <row r="2046" spans="1:2" s="4" customFormat="1" ht="15" customHeight="1" x14ac:dyDescent="0.2">
      <c r="A2046" s="6" t="s">
        <v>181</v>
      </c>
      <c r="B2046" s="6" t="s">
        <v>181</v>
      </c>
    </row>
    <row r="2047" spans="1:2" s="3" customFormat="1" ht="15" customHeight="1" x14ac:dyDescent="0.2">
      <c r="A2047" s="33">
        <v>377</v>
      </c>
      <c r="B2047" s="33">
        <v>79</v>
      </c>
    </row>
    <row r="2048" spans="1:2" ht="15" customHeight="1" x14ac:dyDescent="0.2">
      <c r="A2048" s="6" t="s">
        <v>181</v>
      </c>
      <c r="B2048" s="33">
        <v>33</v>
      </c>
    </row>
    <row r="2049" spans="1:2" ht="15" customHeight="1" x14ac:dyDescent="0.2">
      <c r="A2049" s="6" t="s">
        <v>181</v>
      </c>
      <c r="B2049" s="33">
        <v>58</v>
      </c>
    </row>
    <row r="2050" spans="1:2" ht="15" customHeight="1" x14ac:dyDescent="0.2">
      <c r="A2050" s="33">
        <v>3425</v>
      </c>
      <c r="B2050" s="33">
        <v>94</v>
      </c>
    </row>
    <row r="2051" spans="1:2" ht="15" customHeight="1" x14ac:dyDescent="0.2">
      <c r="A2051" s="33">
        <v>2000</v>
      </c>
      <c r="B2051" s="33">
        <v>90</v>
      </c>
    </row>
    <row r="2052" spans="1:2" ht="15" customHeight="1" x14ac:dyDescent="0.2">
      <c r="A2052" s="33">
        <v>6658</v>
      </c>
      <c r="B2052" s="33">
        <v>165</v>
      </c>
    </row>
    <row r="2053" spans="1:2" ht="15" customHeight="1" x14ac:dyDescent="0.2">
      <c r="A2053" s="33">
        <v>2326</v>
      </c>
      <c r="B2053" s="33">
        <v>106</v>
      </c>
    </row>
    <row r="2054" spans="1:2" s="3" customFormat="1" ht="15" customHeight="1" x14ac:dyDescent="0.2">
      <c r="A2054" s="14">
        <v>1946</v>
      </c>
      <c r="B2054" s="14">
        <v>116</v>
      </c>
    </row>
    <row r="2055" spans="1:2" s="3" customFormat="1" ht="15" customHeight="1" x14ac:dyDescent="0.2">
      <c r="A2055" s="6">
        <v>1609</v>
      </c>
      <c r="B2055" s="6">
        <v>138</v>
      </c>
    </row>
    <row r="2056" spans="1:2" s="4" customFormat="1" ht="15" customHeight="1" x14ac:dyDescent="0.2">
      <c r="A2056" s="33">
        <v>1802</v>
      </c>
      <c r="B2056" s="33">
        <v>27.1</v>
      </c>
    </row>
    <row r="2057" spans="1:2" s="4" customFormat="1" ht="15.75" customHeight="1" x14ac:dyDescent="0.2">
      <c r="A2057" s="33">
        <v>617</v>
      </c>
      <c r="B2057" s="33">
        <v>101</v>
      </c>
    </row>
    <row r="2058" spans="1:2" s="4" customFormat="1" ht="15" customHeight="1" x14ac:dyDescent="0.2">
      <c r="A2058" s="33">
        <v>1598</v>
      </c>
      <c r="B2058" s="33">
        <v>90</v>
      </c>
    </row>
    <row r="2059" spans="1:2" ht="15" customHeight="1" x14ac:dyDescent="0.2">
      <c r="A2059" s="33">
        <v>1189</v>
      </c>
      <c r="B2059" s="33">
        <v>55.5</v>
      </c>
    </row>
    <row r="2060" spans="1:2" ht="15" customHeight="1" x14ac:dyDescent="0.2">
      <c r="A2060" s="33">
        <v>1580</v>
      </c>
      <c r="B2060" s="33">
        <v>171</v>
      </c>
    </row>
    <row r="2061" spans="1:2" ht="15" customHeight="1" x14ac:dyDescent="0.2">
      <c r="A2061" s="33">
        <v>1395</v>
      </c>
      <c r="B2061" s="33">
        <v>56.5</v>
      </c>
    </row>
    <row r="2062" spans="1:2" ht="15" customHeight="1" x14ac:dyDescent="0.2">
      <c r="A2062" s="10">
        <v>1485</v>
      </c>
      <c r="B2062" s="10">
        <v>165</v>
      </c>
    </row>
    <row r="2063" spans="1:2" ht="15" customHeight="1" x14ac:dyDescent="0.2">
      <c r="A2063" s="33">
        <v>451</v>
      </c>
      <c r="B2063" s="33">
        <v>127</v>
      </c>
    </row>
    <row r="2064" spans="1:2" ht="15.75" customHeight="1" x14ac:dyDescent="0.2">
      <c r="A2064" s="33">
        <v>911</v>
      </c>
      <c r="B2064" s="33">
        <v>101</v>
      </c>
    </row>
    <row r="2065" spans="1:2" s="3" customFormat="1" ht="15" customHeight="1" x14ac:dyDescent="0.2">
      <c r="A2065" s="33">
        <v>1225</v>
      </c>
      <c r="B2065" s="33">
        <v>123</v>
      </c>
    </row>
    <row r="2066" spans="1:2" s="4" customFormat="1" ht="15" customHeight="1" x14ac:dyDescent="0.2">
      <c r="A2066" s="52">
        <v>1332</v>
      </c>
      <c r="B2066" s="52">
        <v>67</v>
      </c>
    </row>
    <row r="2067" spans="1:2" s="4" customFormat="1" ht="15" customHeight="1" x14ac:dyDescent="0.2">
      <c r="A2067" s="33">
        <v>951</v>
      </c>
      <c r="B2067" s="33">
        <v>74</v>
      </c>
    </row>
    <row r="2068" spans="1:2" s="4" customFormat="1" ht="15" customHeight="1" x14ac:dyDescent="0.2">
      <c r="A2068" s="33">
        <v>1200</v>
      </c>
      <c r="B2068" s="33">
        <v>420</v>
      </c>
    </row>
    <row r="2069" spans="1:2" ht="15" customHeight="1" x14ac:dyDescent="0.2">
      <c r="A2069" s="10">
        <v>1282</v>
      </c>
      <c r="B2069" s="10">
        <v>80</v>
      </c>
    </row>
    <row r="2070" spans="1:2" ht="15" customHeight="1" x14ac:dyDescent="0.2">
      <c r="A2070" s="33">
        <v>732</v>
      </c>
      <c r="B2070" s="33">
        <v>166</v>
      </c>
    </row>
    <row r="2071" spans="1:2" ht="15.75" customHeight="1" x14ac:dyDescent="0.2">
      <c r="A2071" s="33">
        <v>651</v>
      </c>
      <c r="B2071" s="33">
        <v>30.6</v>
      </c>
    </row>
    <row r="2072" spans="1:2" ht="15" customHeight="1" x14ac:dyDescent="0.2">
      <c r="A2072" s="33">
        <v>1231</v>
      </c>
      <c r="B2072" s="33">
        <v>372</v>
      </c>
    </row>
    <row r="2073" spans="1:2" ht="15" customHeight="1" x14ac:dyDescent="0.2">
      <c r="A2073" s="14">
        <v>789</v>
      </c>
      <c r="B2073" s="14">
        <v>203</v>
      </c>
    </row>
    <row r="2074" spans="1:2" ht="15" customHeight="1" x14ac:dyDescent="0.2">
      <c r="A2074" s="33">
        <v>1094</v>
      </c>
      <c r="B2074" s="33">
        <v>120</v>
      </c>
    </row>
    <row r="2075" spans="1:2" ht="15" customHeight="1" x14ac:dyDescent="0.2">
      <c r="A2075" s="52">
        <v>607</v>
      </c>
      <c r="B2075" s="52">
        <v>252</v>
      </c>
    </row>
    <row r="2076" spans="1:2" s="3" customFormat="1" ht="15" customHeight="1" x14ac:dyDescent="0.2">
      <c r="A2076" s="33">
        <v>643</v>
      </c>
      <c r="B2076" s="33">
        <v>30</v>
      </c>
    </row>
    <row r="2077" spans="1:2" s="3" customFormat="1" ht="15" customHeight="1" x14ac:dyDescent="0.2">
      <c r="A2077" s="33">
        <v>839</v>
      </c>
      <c r="B2077" s="33">
        <v>27</v>
      </c>
    </row>
    <row r="2078" spans="1:2" s="4" customFormat="1" ht="15.75" customHeight="1" x14ac:dyDescent="0.2">
      <c r="A2078" s="10">
        <v>1436</v>
      </c>
      <c r="B2078" s="10">
        <v>52.1</v>
      </c>
    </row>
    <row r="2079" spans="1:2" s="4" customFormat="1" ht="15" customHeight="1" x14ac:dyDescent="0.2">
      <c r="A2079" s="33">
        <v>895</v>
      </c>
      <c r="B2079" s="33">
        <v>117</v>
      </c>
    </row>
    <row r="2080" spans="1:2" s="4" customFormat="1" ht="15" customHeight="1" x14ac:dyDescent="0.2">
      <c r="A2080" s="10">
        <v>597</v>
      </c>
      <c r="B2080" s="10">
        <v>36.4</v>
      </c>
    </row>
    <row r="2081" spans="1:2" ht="15" customHeight="1" x14ac:dyDescent="0.2">
      <c r="A2081" s="53">
        <v>857</v>
      </c>
      <c r="B2081" s="53">
        <v>38</v>
      </c>
    </row>
    <row r="2082" spans="1:2" ht="15" customHeight="1" x14ac:dyDescent="0.2">
      <c r="A2082" s="33">
        <v>440</v>
      </c>
      <c r="B2082" s="33">
        <v>30</v>
      </c>
    </row>
    <row r="2083" spans="1:2" ht="15" customHeight="1" x14ac:dyDescent="0.2">
      <c r="A2083" s="6">
        <v>569</v>
      </c>
      <c r="B2083" s="6">
        <v>83.8</v>
      </c>
    </row>
    <row r="2084" spans="1:2" s="3" customFormat="1" ht="15" customHeight="1" x14ac:dyDescent="0.2">
      <c r="A2084" s="14">
        <v>552</v>
      </c>
      <c r="B2084" s="6" t="s">
        <v>181</v>
      </c>
    </row>
    <row r="2085" spans="1:2" s="4" customFormat="1" ht="15" customHeight="1" x14ac:dyDescent="0.2">
      <c r="A2085" s="10">
        <v>910</v>
      </c>
      <c r="B2085" s="10">
        <v>70.900000000000006</v>
      </c>
    </row>
    <row r="2086" spans="1:2" s="4" customFormat="1" ht="15" customHeight="1" x14ac:dyDescent="0.2">
      <c r="A2086" s="10">
        <v>952</v>
      </c>
      <c r="B2086" s="10">
        <v>179</v>
      </c>
    </row>
    <row r="2087" spans="1:2" s="4" customFormat="1" ht="15" customHeight="1" x14ac:dyDescent="0.2">
      <c r="A2087" s="33">
        <v>579</v>
      </c>
      <c r="B2087" s="33">
        <v>102</v>
      </c>
    </row>
    <row r="2088" spans="1:2" s="4" customFormat="1" ht="15.75" customHeight="1" x14ac:dyDescent="0.2">
      <c r="A2088" s="33">
        <v>508</v>
      </c>
      <c r="B2088" s="33">
        <v>50</v>
      </c>
    </row>
    <row r="2089" spans="1:2" s="24" customFormat="1" ht="15" customHeight="1" x14ac:dyDescent="0.2">
      <c r="A2089" s="33">
        <v>500</v>
      </c>
      <c r="B2089" s="33">
        <v>198</v>
      </c>
    </row>
    <row r="2090" spans="1:2" s="24" customFormat="1" ht="15" customHeight="1" x14ac:dyDescent="0.2">
      <c r="A2090" s="23">
        <v>696</v>
      </c>
      <c r="B2090" s="23">
        <v>91.6</v>
      </c>
    </row>
    <row r="2091" spans="1:2" s="24" customFormat="1" ht="15" customHeight="1" x14ac:dyDescent="0.2">
      <c r="A2091" s="14">
        <v>75</v>
      </c>
      <c r="B2091" s="14">
        <v>1260</v>
      </c>
    </row>
    <row r="2092" spans="1:2" s="24" customFormat="1" ht="38.25" customHeight="1" x14ac:dyDescent="0.2">
      <c r="A2092" s="33">
        <v>333</v>
      </c>
      <c r="B2092" s="33">
        <v>106</v>
      </c>
    </row>
    <row r="2093" spans="1:2" s="24" customFormat="1" ht="57.75" customHeight="1" x14ac:dyDescent="0.2">
      <c r="A2093" s="10">
        <v>14.7</v>
      </c>
      <c r="B2093" s="10">
        <v>14.1</v>
      </c>
    </row>
    <row r="2094" spans="1:2" s="24" customFormat="1" ht="15" customHeight="1" x14ac:dyDescent="0.2">
      <c r="A2094" s="33">
        <v>503</v>
      </c>
      <c r="B2094" s="33">
        <v>128</v>
      </c>
    </row>
    <row r="2095" spans="1:2" s="3" customFormat="1" ht="15" customHeight="1" x14ac:dyDescent="0.2">
      <c r="A2095" s="53">
        <v>511</v>
      </c>
      <c r="B2095" s="53">
        <v>63</v>
      </c>
    </row>
    <row r="2096" spans="1:2" s="4" customFormat="1" ht="15" customHeight="1" x14ac:dyDescent="0.2">
      <c r="A2096" s="33">
        <v>730</v>
      </c>
      <c r="B2096" s="33">
        <v>30</v>
      </c>
    </row>
    <row r="2097" spans="1:2" s="3" customFormat="1" ht="15" customHeight="1" x14ac:dyDescent="0.2">
      <c r="A2097" s="10">
        <v>596</v>
      </c>
      <c r="B2097" s="10">
        <v>232</v>
      </c>
    </row>
    <row r="2098" spans="1:2" s="3" customFormat="1" ht="15" customHeight="1" x14ac:dyDescent="0.2">
      <c r="A2098" s="33">
        <v>354</v>
      </c>
      <c r="B2098" s="33">
        <v>71</v>
      </c>
    </row>
    <row r="2099" spans="1:2" ht="15.75" customHeight="1" x14ac:dyDescent="0.2">
      <c r="A2099" s="53">
        <v>417</v>
      </c>
      <c r="B2099" s="53">
        <v>21</v>
      </c>
    </row>
    <row r="2100" spans="1:2" ht="15" customHeight="1" x14ac:dyDescent="0.2">
      <c r="A2100" s="33">
        <v>342</v>
      </c>
      <c r="B2100" s="33">
        <v>36</v>
      </c>
    </row>
    <row r="2101" spans="1:2" s="4" customFormat="1" ht="15" customHeight="1" x14ac:dyDescent="0.2">
      <c r="A2101" s="6">
        <v>940</v>
      </c>
      <c r="B2101" s="6">
        <v>83.1</v>
      </c>
    </row>
    <row r="2102" spans="1:2" s="4" customFormat="1" ht="15" customHeight="1" x14ac:dyDescent="0.2">
      <c r="A2102" s="6">
        <v>111</v>
      </c>
      <c r="B2102" s="6">
        <v>43.5</v>
      </c>
    </row>
    <row r="2103" spans="1:2" s="4" customFormat="1" ht="15" customHeight="1" x14ac:dyDescent="0.2">
      <c r="A2103" s="33">
        <v>338</v>
      </c>
      <c r="B2103" s="33">
        <v>87</v>
      </c>
    </row>
    <row r="2104" spans="1:2" s="3" customFormat="1" ht="15" customHeight="1" x14ac:dyDescent="0.2">
      <c r="A2104" s="33">
        <v>398</v>
      </c>
      <c r="B2104" s="33">
        <v>36.6</v>
      </c>
    </row>
    <row r="2105" spans="1:2" s="3" customFormat="1" ht="15" customHeight="1" x14ac:dyDescent="0.2">
      <c r="A2105" s="10">
        <v>134</v>
      </c>
      <c r="B2105" s="10">
        <v>97</v>
      </c>
    </row>
    <row r="2106" spans="1:2" s="3" customFormat="1" ht="15" customHeight="1" x14ac:dyDescent="0.2">
      <c r="A2106" s="33">
        <v>399</v>
      </c>
      <c r="B2106" s="33">
        <v>312</v>
      </c>
    </row>
    <row r="2107" spans="1:2" ht="15" customHeight="1" x14ac:dyDescent="0.2">
      <c r="A2107" s="33">
        <v>372</v>
      </c>
      <c r="B2107" s="33">
        <v>67</v>
      </c>
    </row>
    <row r="2108" spans="1:2" ht="15.75" customHeight="1" x14ac:dyDescent="0.2">
      <c r="A2108" s="6">
        <v>636</v>
      </c>
      <c r="B2108" s="6">
        <v>91.2</v>
      </c>
    </row>
    <row r="2109" spans="1:2" ht="15" customHeight="1" x14ac:dyDescent="0.2">
      <c r="A2109" s="33">
        <v>292</v>
      </c>
      <c r="B2109" s="33">
        <v>53</v>
      </c>
    </row>
    <row r="2110" spans="1:2" ht="15" customHeight="1" x14ac:dyDescent="0.2">
      <c r="A2110" s="33">
        <v>71</v>
      </c>
      <c r="B2110" s="33">
        <v>30</v>
      </c>
    </row>
    <row r="2111" spans="1:2" ht="15" customHeight="1" x14ac:dyDescent="0.2">
      <c r="A2111" s="33">
        <v>10</v>
      </c>
      <c r="B2111" s="33">
        <v>30</v>
      </c>
    </row>
    <row r="2112" spans="1:2" ht="15" customHeight="1" x14ac:dyDescent="0.2">
      <c r="A2112" s="37">
        <v>88</v>
      </c>
      <c r="B2112" s="33">
        <v>35</v>
      </c>
    </row>
    <row r="2113" spans="1:2" ht="15" customHeight="1" x14ac:dyDescent="0.2">
      <c r="A2113" s="33">
        <v>126</v>
      </c>
      <c r="B2113" s="33">
        <v>61</v>
      </c>
    </row>
    <row r="2114" spans="1:2" ht="15" customHeight="1" x14ac:dyDescent="0.2">
      <c r="A2114" s="33">
        <v>94.3</v>
      </c>
      <c r="B2114" s="33">
        <v>75.400000000000006</v>
      </c>
    </row>
    <row r="2115" spans="1:2" s="4" customFormat="1" ht="25.5" customHeight="1" x14ac:dyDescent="0.2">
      <c r="A2115" s="10">
        <v>74</v>
      </c>
      <c r="B2115" s="10">
        <v>47</v>
      </c>
    </row>
    <row r="2116" spans="1:2" s="4" customFormat="1" ht="25.5" customHeight="1" x14ac:dyDescent="0.2">
      <c r="A2116" s="6" t="s">
        <v>181</v>
      </c>
      <c r="B2116" s="6" t="s">
        <v>181</v>
      </c>
    </row>
    <row r="2117" spans="1:2" s="4" customFormat="1" ht="25.5" customHeight="1" x14ac:dyDescent="0.2">
      <c r="A2117" s="6" t="s">
        <v>181</v>
      </c>
      <c r="B2117" s="6" t="s">
        <v>181</v>
      </c>
    </row>
    <row r="2118" spans="1:2" ht="15" customHeight="1" x14ac:dyDescent="0.2">
      <c r="A2118" s="6" t="s">
        <v>181</v>
      </c>
      <c r="B2118" s="6" t="s">
        <v>181</v>
      </c>
    </row>
    <row r="2119" spans="1:2" s="24" customFormat="1" ht="25.5" customHeight="1" x14ac:dyDescent="0.2">
      <c r="A2119" s="7">
        <v>313</v>
      </c>
      <c r="B2119" s="7">
        <v>117</v>
      </c>
    </row>
    <row r="2120" spans="1:2" ht="15" customHeight="1" x14ac:dyDescent="0.2">
      <c r="A2120" s="6" t="s">
        <v>181</v>
      </c>
      <c r="B2120" s="6" t="s">
        <v>181</v>
      </c>
    </row>
    <row r="2121" spans="1:2" ht="15" customHeight="1" x14ac:dyDescent="0.2">
      <c r="A2121" s="33">
        <v>1288</v>
      </c>
      <c r="B2121" s="33">
        <v>489</v>
      </c>
    </row>
    <row r="2122" spans="1:2" ht="15" customHeight="1" x14ac:dyDescent="0.2">
      <c r="A2122" s="10">
        <v>827</v>
      </c>
      <c r="B2122" s="10">
        <v>170</v>
      </c>
    </row>
    <row r="2123" spans="1:2" ht="15" customHeight="1" x14ac:dyDescent="0.2">
      <c r="A2123" s="10">
        <v>4772</v>
      </c>
      <c r="B2123" s="10">
        <v>193</v>
      </c>
    </row>
    <row r="2124" spans="1:2" ht="15" customHeight="1" x14ac:dyDescent="0.2">
      <c r="A2124" s="33">
        <v>622</v>
      </c>
      <c r="B2124" s="33">
        <v>122</v>
      </c>
    </row>
    <row r="2125" spans="1:2" ht="15" customHeight="1" x14ac:dyDescent="0.2">
      <c r="A2125" s="33">
        <v>990</v>
      </c>
      <c r="B2125" s="33">
        <v>214</v>
      </c>
    </row>
    <row r="2126" spans="1:2" ht="15" customHeight="1" x14ac:dyDescent="0.2">
      <c r="A2126" s="6" t="s">
        <v>181</v>
      </c>
      <c r="B2126" s="33">
        <v>54</v>
      </c>
    </row>
    <row r="2127" spans="1:2" ht="15" customHeight="1" x14ac:dyDescent="0.2">
      <c r="A2127" s="6" t="s">
        <v>181</v>
      </c>
      <c r="B2127" s="6" t="s">
        <v>181</v>
      </c>
    </row>
    <row r="2128" spans="1:2" ht="15.75" customHeight="1" x14ac:dyDescent="0.2">
      <c r="A2128" s="6" t="s">
        <v>181</v>
      </c>
      <c r="B2128" s="6" t="s">
        <v>181</v>
      </c>
    </row>
    <row r="2129" spans="1:2" ht="15" customHeight="1" x14ac:dyDescent="0.2">
      <c r="A2129" s="33">
        <v>4317</v>
      </c>
      <c r="B2129" s="33">
        <v>73.8</v>
      </c>
    </row>
    <row r="2130" spans="1:2" ht="15" customHeight="1" x14ac:dyDescent="0.2">
      <c r="A2130" s="33">
        <v>6905</v>
      </c>
      <c r="B2130" s="33">
        <v>40</v>
      </c>
    </row>
    <row r="2131" spans="1:2" ht="15" customHeight="1" x14ac:dyDescent="0.2">
      <c r="A2131" s="10">
        <v>1368</v>
      </c>
      <c r="B2131" s="10">
        <v>133</v>
      </c>
    </row>
    <row r="2132" spans="1:2" ht="15.75" customHeight="1" thickBot="1" x14ac:dyDescent="0.25">
      <c r="A2132" s="53">
        <v>2796</v>
      </c>
      <c r="B2132" s="54">
        <v>30</v>
      </c>
    </row>
    <row r="2133" spans="1:2" ht="15" customHeight="1" x14ac:dyDescent="0.2">
      <c r="A2133" s="53">
        <v>2666</v>
      </c>
      <c r="B2133" s="53">
        <v>30.2</v>
      </c>
    </row>
    <row r="2134" spans="1:2" ht="15" customHeight="1" x14ac:dyDescent="0.2">
      <c r="A2134" s="6">
        <v>3024</v>
      </c>
      <c r="B2134" s="6">
        <v>285</v>
      </c>
    </row>
    <row r="2135" spans="1:2" ht="15" customHeight="1" x14ac:dyDescent="0.2">
      <c r="A2135" s="33">
        <v>2743</v>
      </c>
      <c r="B2135" s="33">
        <v>320</v>
      </c>
    </row>
    <row r="2136" spans="1:2" ht="15" customHeight="1" x14ac:dyDescent="0.2">
      <c r="A2136" s="33">
        <v>2871</v>
      </c>
      <c r="B2136" s="33">
        <v>622</v>
      </c>
    </row>
    <row r="2137" spans="1:2" ht="15" customHeight="1" x14ac:dyDescent="0.2">
      <c r="A2137" s="38">
        <v>1760</v>
      </c>
      <c r="B2137" s="38">
        <v>82</v>
      </c>
    </row>
    <row r="2138" spans="1:2" ht="15" customHeight="1" x14ac:dyDescent="0.2">
      <c r="A2138" s="33">
        <v>1120</v>
      </c>
      <c r="B2138" s="33">
        <v>330</v>
      </c>
    </row>
    <row r="2139" spans="1:2" ht="15" customHeight="1" x14ac:dyDescent="0.2">
      <c r="A2139" s="53">
        <v>1111</v>
      </c>
      <c r="B2139" s="53">
        <v>104</v>
      </c>
    </row>
    <row r="2140" spans="1:2" ht="15" customHeight="1" x14ac:dyDescent="0.2">
      <c r="A2140" s="38">
        <v>2080</v>
      </c>
      <c r="B2140" s="38">
        <v>626</v>
      </c>
    </row>
    <row r="2141" spans="1:2" ht="15" customHeight="1" x14ac:dyDescent="0.2">
      <c r="A2141" s="10">
        <v>1004</v>
      </c>
      <c r="B2141" s="10">
        <v>64.900000000000006</v>
      </c>
    </row>
    <row r="2142" spans="1:2" ht="15" customHeight="1" x14ac:dyDescent="0.2">
      <c r="A2142" s="33">
        <v>1035</v>
      </c>
      <c r="B2142" s="33">
        <v>98.4</v>
      </c>
    </row>
    <row r="2143" spans="1:2" ht="15.75" customHeight="1" x14ac:dyDescent="0.2">
      <c r="A2143" s="38">
        <v>914</v>
      </c>
      <c r="B2143" s="38">
        <v>212</v>
      </c>
    </row>
    <row r="2144" spans="1:2" ht="15" customHeight="1" x14ac:dyDescent="0.2">
      <c r="A2144" s="33">
        <v>1500</v>
      </c>
      <c r="B2144" s="33">
        <v>63</v>
      </c>
    </row>
    <row r="2145" spans="1:2" ht="15" customHeight="1" x14ac:dyDescent="0.2">
      <c r="A2145" s="33">
        <v>1500</v>
      </c>
      <c r="B2145" s="33">
        <v>207.5</v>
      </c>
    </row>
    <row r="2146" spans="1:2" ht="15" customHeight="1" x14ac:dyDescent="0.2">
      <c r="A2146" s="33">
        <v>735</v>
      </c>
      <c r="B2146" s="33">
        <v>21.5</v>
      </c>
    </row>
    <row r="2147" spans="1:2" ht="15" customHeight="1" x14ac:dyDescent="0.2">
      <c r="A2147" s="33">
        <v>1165</v>
      </c>
      <c r="B2147" s="33">
        <v>207</v>
      </c>
    </row>
    <row r="2148" spans="1:2" ht="15" customHeight="1" x14ac:dyDescent="0.2">
      <c r="A2148" s="33">
        <v>1240</v>
      </c>
      <c r="B2148" s="33">
        <v>40</v>
      </c>
    </row>
    <row r="2149" spans="1:2" ht="15" customHeight="1" x14ac:dyDescent="0.2">
      <c r="A2149" s="33">
        <v>1016</v>
      </c>
      <c r="B2149" s="33">
        <v>122</v>
      </c>
    </row>
    <row r="2150" spans="1:2" ht="15" customHeight="1" x14ac:dyDescent="0.2">
      <c r="A2150" s="52">
        <v>2201</v>
      </c>
      <c r="B2150" s="52">
        <v>127</v>
      </c>
    </row>
    <row r="2151" spans="1:2" ht="15" customHeight="1" x14ac:dyDescent="0.2">
      <c r="A2151" s="53">
        <v>1522</v>
      </c>
      <c r="B2151" s="53">
        <v>35</v>
      </c>
    </row>
    <row r="2152" spans="1:2" ht="15" customHeight="1" x14ac:dyDescent="0.2">
      <c r="A2152" s="33">
        <v>632</v>
      </c>
      <c r="B2152" s="33">
        <v>102</v>
      </c>
    </row>
    <row r="2153" spans="1:2" ht="15" customHeight="1" x14ac:dyDescent="0.2">
      <c r="A2153" s="6">
        <v>1379.0000000000002</v>
      </c>
      <c r="B2153" s="6">
        <v>217</v>
      </c>
    </row>
    <row r="2154" spans="1:2" ht="15" customHeight="1" x14ac:dyDescent="0.2">
      <c r="A2154" s="33">
        <v>1118</v>
      </c>
      <c r="B2154" s="33">
        <v>100</v>
      </c>
    </row>
    <row r="2155" spans="1:2" ht="15" customHeight="1" x14ac:dyDescent="0.2">
      <c r="A2155" s="16">
        <v>1225</v>
      </c>
      <c r="B2155" s="10">
        <v>74.900000000000006</v>
      </c>
    </row>
    <row r="2156" spans="1:2" ht="15" customHeight="1" x14ac:dyDescent="0.2">
      <c r="A2156" s="33">
        <v>512</v>
      </c>
      <c r="B2156" s="33">
        <v>76</v>
      </c>
    </row>
    <row r="2157" spans="1:2" ht="15.75" customHeight="1" x14ac:dyDescent="0.2">
      <c r="A2157" s="33">
        <v>1043</v>
      </c>
      <c r="B2157" s="33">
        <v>533</v>
      </c>
    </row>
    <row r="2158" spans="1:2" ht="15" customHeight="1" x14ac:dyDescent="0.2">
      <c r="A2158" s="33">
        <v>749</v>
      </c>
      <c r="B2158" s="33">
        <v>118</v>
      </c>
    </row>
    <row r="2159" spans="1:2" ht="15" customHeight="1" x14ac:dyDescent="0.2">
      <c r="A2159" s="33">
        <v>545</v>
      </c>
      <c r="B2159" s="33">
        <v>105</v>
      </c>
    </row>
    <row r="2160" spans="1:2" ht="15" customHeight="1" x14ac:dyDescent="0.2">
      <c r="A2160" s="33">
        <v>789</v>
      </c>
      <c r="B2160" s="33">
        <v>49</v>
      </c>
    </row>
    <row r="2161" spans="1:2" ht="15" customHeight="1" x14ac:dyDescent="0.2">
      <c r="A2161" s="33">
        <v>517</v>
      </c>
      <c r="B2161" s="33">
        <v>107</v>
      </c>
    </row>
    <row r="2162" spans="1:2" ht="15" customHeight="1" x14ac:dyDescent="0.2">
      <c r="A2162" s="33">
        <v>1129</v>
      </c>
      <c r="B2162" s="33">
        <v>208</v>
      </c>
    </row>
    <row r="2163" spans="1:2" ht="15" customHeight="1" x14ac:dyDescent="0.2">
      <c r="A2163" s="10">
        <v>857</v>
      </c>
      <c r="B2163" s="10">
        <v>36.200000000000003</v>
      </c>
    </row>
    <row r="2164" spans="1:2" ht="15.75" customHeight="1" x14ac:dyDescent="0.2">
      <c r="A2164" s="53">
        <v>2460</v>
      </c>
      <c r="B2164" s="53">
        <v>83</v>
      </c>
    </row>
    <row r="2165" spans="1:2" ht="15" customHeight="1" x14ac:dyDescent="0.2">
      <c r="A2165" s="6">
        <v>542</v>
      </c>
      <c r="B2165" s="6">
        <v>75</v>
      </c>
    </row>
    <row r="2166" spans="1:2" ht="15" customHeight="1" x14ac:dyDescent="0.2">
      <c r="A2166" s="33">
        <v>1008</v>
      </c>
      <c r="B2166" s="33">
        <v>105</v>
      </c>
    </row>
    <row r="2167" spans="1:2" ht="15" customHeight="1" x14ac:dyDescent="0.2">
      <c r="A2167" s="33">
        <v>1124</v>
      </c>
      <c r="B2167" s="33">
        <v>244</v>
      </c>
    </row>
    <row r="2168" spans="1:2" ht="15" customHeight="1" x14ac:dyDescent="0.2">
      <c r="A2168" s="33">
        <v>740</v>
      </c>
      <c r="B2168" s="33">
        <v>55</v>
      </c>
    </row>
    <row r="2169" spans="1:2" ht="15" customHeight="1" x14ac:dyDescent="0.2">
      <c r="A2169" s="33">
        <v>1112</v>
      </c>
      <c r="B2169" s="33">
        <v>69.099999999999994</v>
      </c>
    </row>
    <row r="2170" spans="1:2" ht="15.75" customHeight="1" thickBot="1" x14ac:dyDescent="0.25">
      <c r="A2170" s="33">
        <v>563</v>
      </c>
      <c r="B2170" s="35">
        <v>373</v>
      </c>
    </row>
    <row r="2171" spans="1:2" ht="15" customHeight="1" x14ac:dyDescent="0.2">
      <c r="A2171" s="33">
        <v>1089</v>
      </c>
      <c r="B2171" s="33">
        <v>1112</v>
      </c>
    </row>
    <row r="2172" spans="1:2" ht="15" customHeight="1" x14ac:dyDescent="0.2">
      <c r="A2172" s="6">
        <v>649</v>
      </c>
      <c r="B2172" s="6">
        <v>84.7</v>
      </c>
    </row>
    <row r="2173" spans="1:2" ht="15" customHeight="1" x14ac:dyDescent="0.2">
      <c r="A2173" s="10">
        <v>765</v>
      </c>
      <c r="B2173" s="10">
        <v>148</v>
      </c>
    </row>
    <row r="2174" spans="1:2" s="3" customFormat="1" ht="15" customHeight="1" x14ac:dyDescent="0.2">
      <c r="A2174" s="6">
        <v>872.99999999999989</v>
      </c>
      <c r="B2174" s="6">
        <v>334</v>
      </c>
    </row>
    <row r="2175" spans="1:2" ht="15" customHeight="1" x14ac:dyDescent="0.2">
      <c r="A2175" s="33">
        <v>772</v>
      </c>
      <c r="B2175" s="33">
        <v>103</v>
      </c>
    </row>
    <row r="2176" spans="1:2" ht="15" customHeight="1" x14ac:dyDescent="0.2">
      <c r="A2176" s="33">
        <v>355</v>
      </c>
      <c r="B2176" s="33">
        <v>31</v>
      </c>
    </row>
    <row r="2177" spans="1:2" ht="15" customHeight="1" x14ac:dyDescent="0.2">
      <c r="A2177" s="33">
        <v>556</v>
      </c>
      <c r="B2177" s="33">
        <v>40</v>
      </c>
    </row>
    <row r="2178" spans="1:2" ht="15" customHeight="1" x14ac:dyDescent="0.2">
      <c r="A2178" s="33">
        <v>702</v>
      </c>
      <c r="B2178" s="33">
        <v>70.5</v>
      </c>
    </row>
    <row r="2179" spans="1:2" ht="15" customHeight="1" x14ac:dyDescent="0.2">
      <c r="A2179" s="10">
        <v>1163</v>
      </c>
      <c r="B2179" s="10">
        <v>259</v>
      </c>
    </row>
    <row r="2180" spans="1:2" ht="15" customHeight="1" x14ac:dyDescent="0.2">
      <c r="A2180" s="38">
        <v>389</v>
      </c>
      <c r="B2180" s="38">
        <v>128</v>
      </c>
    </row>
    <row r="2181" spans="1:2" ht="15.75" customHeight="1" x14ac:dyDescent="0.2">
      <c r="A2181" s="33">
        <v>1162</v>
      </c>
      <c r="B2181" s="33">
        <v>655</v>
      </c>
    </row>
    <row r="2182" spans="1:2" ht="15" customHeight="1" x14ac:dyDescent="0.2">
      <c r="A2182" s="33">
        <v>110</v>
      </c>
      <c r="B2182" s="33">
        <v>59</v>
      </c>
    </row>
    <row r="2183" spans="1:2" ht="15.75" customHeight="1" x14ac:dyDescent="0.2">
      <c r="A2183" s="33">
        <v>1500</v>
      </c>
      <c r="B2183" s="33">
        <v>97</v>
      </c>
    </row>
    <row r="2184" spans="1:2" ht="15" customHeight="1" x14ac:dyDescent="0.2">
      <c r="A2184" s="10">
        <v>367</v>
      </c>
      <c r="B2184" s="10">
        <v>474</v>
      </c>
    </row>
    <row r="2185" spans="1:2" ht="15" customHeight="1" x14ac:dyDescent="0.2">
      <c r="A2185" s="6">
        <v>189.99999999999997</v>
      </c>
      <c r="B2185" s="6">
        <v>77</v>
      </c>
    </row>
    <row r="2186" spans="1:2" ht="15" customHeight="1" x14ac:dyDescent="0.2">
      <c r="A2186" s="10">
        <v>701</v>
      </c>
      <c r="B2186" s="10">
        <v>66.5</v>
      </c>
    </row>
    <row r="2187" spans="1:2" ht="15" customHeight="1" x14ac:dyDescent="0.2">
      <c r="A2187" s="33">
        <v>327</v>
      </c>
      <c r="B2187" s="33">
        <v>69</v>
      </c>
    </row>
    <row r="2188" spans="1:2" ht="15" customHeight="1" x14ac:dyDescent="0.2">
      <c r="A2188" s="10">
        <v>476</v>
      </c>
      <c r="B2188" s="10">
        <v>171</v>
      </c>
    </row>
    <row r="2189" spans="1:2" ht="15" customHeight="1" x14ac:dyDescent="0.2">
      <c r="A2189" s="33">
        <v>1119</v>
      </c>
      <c r="B2189" s="33">
        <v>92.2</v>
      </c>
    </row>
    <row r="2190" spans="1:2" ht="15" customHeight="1" x14ac:dyDescent="0.2">
      <c r="A2190" s="53">
        <v>746</v>
      </c>
      <c r="B2190" s="53">
        <v>98</v>
      </c>
    </row>
    <row r="2191" spans="1:2" ht="15" customHeight="1" x14ac:dyDescent="0.2">
      <c r="A2191" s="33">
        <v>991</v>
      </c>
      <c r="B2191" s="33">
        <v>61</v>
      </c>
    </row>
    <row r="2192" spans="1:2" ht="15" customHeight="1" x14ac:dyDescent="0.2">
      <c r="A2192" s="33">
        <v>478</v>
      </c>
      <c r="B2192" s="33">
        <v>74</v>
      </c>
    </row>
    <row r="2193" spans="1:2" ht="15" customHeight="1" x14ac:dyDescent="0.2">
      <c r="A2193" s="33">
        <v>564</v>
      </c>
      <c r="B2193" s="33">
        <v>176</v>
      </c>
    </row>
    <row r="2194" spans="1:2" ht="15.75" customHeight="1" x14ac:dyDescent="0.2">
      <c r="A2194" s="6">
        <v>370</v>
      </c>
      <c r="B2194" s="6">
        <v>89</v>
      </c>
    </row>
    <row r="2195" spans="1:2" ht="15" customHeight="1" x14ac:dyDescent="0.2">
      <c r="A2195" s="33">
        <v>301</v>
      </c>
      <c r="B2195" s="33">
        <v>119</v>
      </c>
    </row>
    <row r="2196" spans="1:2" ht="15" customHeight="1" x14ac:dyDescent="0.2">
      <c r="A2196" s="7">
        <v>905</v>
      </c>
      <c r="B2196" s="7">
        <v>119</v>
      </c>
    </row>
    <row r="2197" spans="1:2" ht="15" customHeight="1" x14ac:dyDescent="0.2">
      <c r="A2197" s="6">
        <v>845</v>
      </c>
      <c r="B2197" s="6">
        <v>645</v>
      </c>
    </row>
    <row r="2198" spans="1:2" ht="15" customHeight="1" x14ac:dyDescent="0.2">
      <c r="A2198" s="33">
        <v>389</v>
      </c>
      <c r="B2198" s="33">
        <v>27.4</v>
      </c>
    </row>
    <row r="2199" spans="1:2" ht="15" customHeight="1" x14ac:dyDescent="0.2">
      <c r="A2199" s="23">
        <v>868</v>
      </c>
      <c r="B2199" s="23">
        <v>51.1</v>
      </c>
    </row>
    <row r="2200" spans="1:2" ht="15" customHeight="1" x14ac:dyDescent="0.2">
      <c r="A2200" s="8">
        <v>902</v>
      </c>
      <c r="B2200" s="8">
        <v>119</v>
      </c>
    </row>
    <row r="2201" spans="1:2" ht="15" customHeight="1" x14ac:dyDescent="0.2">
      <c r="A2201" s="33">
        <v>399</v>
      </c>
      <c r="B2201" s="33">
        <v>36</v>
      </c>
    </row>
    <row r="2202" spans="1:2" ht="15" customHeight="1" x14ac:dyDescent="0.2">
      <c r="A2202" s="33">
        <v>500</v>
      </c>
      <c r="B2202" s="33">
        <v>39</v>
      </c>
    </row>
    <row r="2203" spans="1:2" ht="15" customHeight="1" x14ac:dyDescent="0.2">
      <c r="A2203" s="33">
        <v>852</v>
      </c>
      <c r="B2203" s="33">
        <v>38.200000000000003</v>
      </c>
    </row>
    <row r="2204" spans="1:2" ht="15.75" customHeight="1" x14ac:dyDescent="0.2">
      <c r="A2204" s="33">
        <v>182</v>
      </c>
      <c r="B2204" s="33">
        <v>101</v>
      </c>
    </row>
    <row r="2205" spans="1:2" s="24" customFormat="1" ht="15" customHeight="1" x14ac:dyDescent="0.2">
      <c r="A2205" s="33">
        <v>391</v>
      </c>
      <c r="B2205" s="33">
        <v>113</v>
      </c>
    </row>
    <row r="2206" spans="1:2" s="24" customFormat="1" ht="15" customHeight="1" x14ac:dyDescent="0.2">
      <c r="A2206" s="33">
        <v>1037</v>
      </c>
      <c r="B2206" s="33">
        <v>1135</v>
      </c>
    </row>
    <row r="2207" spans="1:2" s="24" customFormat="1" ht="15" customHeight="1" x14ac:dyDescent="0.2">
      <c r="A2207" s="33">
        <v>713</v>
      </c>
      <c r="B2207" s="33">
        <v>114</v>
      </c>
    </row>
    <row r="2208" spans="1:2" s="24" customFormat="1" ht="15" customHeight="1" x14ac:dyDescent="0.2">
      <c r="A2208" s="33">
        <v>246</v>
      </c>
      <c r="B2208" s="33">
        <v>30</v>
      </c>
    </row>
    <row r="2209" spans="1:2" s="24" customFormat="1" ht="15" customHeight="1" x14ac:dyDescent="0.2">
      <c r="A2209" s="33">
        <v>551</v>
      </c>
      <c r="B2209" s="33">
        <v>62.4</v>
      </c>
    </row>
    <row r="2210" spans="1:2" s="24" customFormat="1" ht="15" customHeight="1" x14ac:dyDescent="0.2">
      <c r="A2210" s="33">
        <v>525</v>
      </c>
      <c r="B2210" s="33">
        <v>170</v>
      </c>
    </row>
    <row r="2211" spans="1:2" s="24" customFormat="1" ht="15" customHeight="1" x14ac:dyDescent="0.2">
      <c r="A2211" s="33">
        <v>486</v>
      </c>
      <c r="B2211" s="33">
        <v>101.5</v>
      </c>
    </row>
    <row r="2212" spans="1:2" s="24" customFormat="1" ht="15.75" customHeight="1" x14ac:dyDescent="0.2">
      <c r="A2212" s="10">
        <v>1252</v>
      </c>
      <c r="B2212" s="10">
        <v>415</v>
      </c>
    </row>
    <row r="2213" spans="1:2" ht="15" customHeight="1" x14ac:dyDescent="0.2">
      <c r="A2213" s="33">
        <v>424</v>
      </c>
      <c r="B2213" s="33">
        <v>83</v>
      </c>
    </row>
    <row r="2214" spans="1:2" ht="15" customHeight="1" x14ac:dyDescent="0.2">
      <c r="A2214" s="33">
        <v>511</v>
      </c>
      <c r="B2214" s="33">
        <v>120</v>
      </c>
    </row>
    <row r="2215" spans="1:2" ht="15" customHeight="1" x14ac:dyDescent="0.2">
      <c r="A2215" s="10">
        <v>376</v>
      </c>
      <c r="B2215" s="10">
        <v>97</v>
      </c>
    </row>
    <row r="2216" spans="1:2" ht="15" customHeight="1" x14ac:dyDescent="0.2">
      <c r="A2216" s="33">
        <v>1113</v>
      </c>
      <c r="B2216" s="33">
        <v>166</v>
      </c>
    </row>
    <row r="2217" spans="1:2" ht="15" customHeight="1" x14ac:dyDescent="0.2">
      <c r="A2217" s="33">
        <v>301</v>
      </c>
      <c r="B2217" s="33">
        <v>90</v>
      </c>
    </row>
    <row r="2218" spans="1:2" ht="15" customHeight="1" x14ac:dyDescent="0.2">
      <c r="A2218" s="33">
        <v>1500</v>
      </c>
      <c r="B2218" s="33">
        <v>689</v>
      </c>
    </row>
    <row r="2219" spans="1:2" ht="15" customHeight="1" x14ac:dyDescent="0.2">
      <c r="A2219" s="33">
        <v>290</v>
      </c>
      <c r="B2219" s="33">
        <v>437</v>
      </c>
    </row>
    <row r="2220" spans="1:2" ht="15" customHeight="1" x14ac:dyDescent="0.2">
      <c r="A2220" s="33">
        <v>287</v>
      </c>
      <c r="B2220" s="33">
        <v>67</v>
      </c>
    </row>
    <row r="2221" spans="1:2" ht="15" customHeight="1" x14ac:dyDescent="0.2">
      <c r="A2221" s="33">
        <v>198</v>
      </c>
      <c r="B2221" s="33">
        <v>124</v>
      </c>
    </row>
    <row r="2222" spans="1:2" ht="15.75" customHeight="1" x14ac:dyDescent="0.2">
      <c r="A2222" s="33">
        <v>67</v>
      </c>
      <c r="B2222" s="33">
        <v>35</v>
      </c>
    </row>
    <row r="2223" spans="1:2" ht="15" customHeight="1" x14ac:dyDescent="0.2">
      <c r="A2223" s="33">
        <v>67</v>
      </c>
      <c r="B2223" s="33">
        <v>35</v>
      </c>
    </row>
    <row r="2224" spans="1:2" ht="15" customHeight="1" x14ac:dyDescent="0.2">
      <c r="A2224" s="6">
        <v>81</v>
      </c>
      <c r="B2224" s="6">
        <v>53.000000000000007</v>
      </c>
    </row>
    <row r="2225" spans="1:2" ht="15" customHeight="1" x14ac:dyDescent="0.2">
      <c r="A2225" s="33">
        <v>152</v>
      </c>
      <c r="B2225" s="33">
        <v>30</v>
      </c>
    </row>
    <row r="2226" spans="1:2" s="3" customFormat="1" ht="25.5" customHeight="1" x14ac:dyDescent="0.2">
      <c r="A2226" s="38">
        <v>36</v>
      </c>
      <c r="B2226" s="38">
        <v>62</v>
      </c>
    </row>
    <row r="2227" spans="1:2" s="4" customFormat="1" ht="25.5" customHeight="1" x14ac:dyDescent="0.2">
      <c r="A2227" s="33">
        <v>112</v>
      </c>
      <c r="B2227" s="33">
        <v>36</v>
      </c>
    </row>
    <row r="2228" spans="1:2" s="4" customFormat="1" ht="25.5" customHeight="1" x14ac:dyDescent="0.2">
      <c r="A2228" s="33">
        <v>34</v>
      </c>
      <c r="B2228" s="33">
        <v>30</v>
      </c>
    </row>
    <row r="2229" spans="1:2" s="4" customFormat="1" ht="25.5" customHeight="1" x14ac:dyDescent="0.2">
      <c r="A2229" s="6" t="s">
        <v>181</v>
      </c>
      <c r="B2229" s="6" t="s">
        <v>181</v>
      </c>
    </row>
    <row r="2230" spans="1:2" s="4" customFormat="1" ht="25.5" customHeight="1" x14ac:dyDescent="0.2">
      <c r="A2230" s="6" t="s">
        <v>181</v>
      </c>
      <c r="B2230" s="6" t="s">
        <v>181</v>
      </c>
    </row>
    <row r="2231" spans="1:2" s="4" customFormat="1" ht="25.5" customHeight="1" x14ac:dyDescent="0.2">
      <c r="A2231" s="6" t="s">
        <v>181</v>
      </c>
      <c r="B2231" s="6" t="s">
        <v>181</v>
      </c>
    </row>
    <row r="2232" spans="1:2" s="3" customFormat="1" ht="25.5" customHeight="1" x14ac:dyDescent="0.2">
      <c r="A2232" s="6" t="s">
        <v>181</v>
      </c>
      <c r="B2232" s="6" t="s">
        <v>181</v>
      </c>
    </row>
    <row r="2233" spans="1:2" ht="15" customHeight="1" x14ac:dyDescent="0.2">
      <c r="A2233" s="6" t="s">
        <v>181</v>
      </c>
      <c r="B2233" s="6" t="s">
        <v>181</v>
      </c>
    </row>
    <row r="2234" spans="1:2" ht="15" customHeight="1" x14ac:dyDescent="0.2">
      <c r="A2234" s="33">
        <v>1115</v>
      </c>
      <c r="B2234" s="33">
        <v>45.9</v>
      </c>
    </row>
    <row r="2235" spans="1:2" ht="15" customHeight="1" x14ac:dyDescent="0.2">
      <c r="A2235" s="33">
        <v>795</v>
      </c>
      <c r="B2235" s="33">
        <v>83</v>
      </c>
    </row>
    <row r="2236" spans="1:2" ht="15" customHeight="1" x14ac:dyDescent="0.2">
      <c r="A2236" s="33">
        <v>595</v>
      </c>
      <c r="B2236" s="33">
        <v>106.5</v>
      </c>
    </row>
    <row r="2237" spans="1:2" ht="15" customHeight="1" x14ac:dyDescent="0.2">
      <c r="A2237" s="33">
        <v>1500</v>
      </c>
      <c r="B2237" s="33">
        <v>77.5</v>
      </c>
    </row>
    <row r="2238" spans="1:2" ht="15" customHeight="1" x14ac:dyDescent="0.2">
      <c r="A2238" s="33">
        <v>1585</v>
      </c>
      <c r="B2238" s="33">
        <v>50</v>
      </c>
    </row>
    <row r="2239" spans="1:2" ht="15" customHeight="1" x14ac:dyDescent="0.2">
      <c r="A2239" s="33">
        <v>1585</v>
      </c>
      <c r="B2239" s="33">
        <v>50</v>
      </c>
    </row>
    <row r="2240" spans="1:2" ht="15" customHeight="1" x14ac:dyDescent="0.2">
      <c r="A2240" s="33">
        <v>656</v>
      </c>
      <c r="B2240" s="33">
        <v>69.099999999999994</v>
      </c>
    </row>
    <row r="2241" spans="1:2" ht="15" customHeight="1" x14ac:dyDescent="0.2">
      <c r="A2241" s="33">
        <v>615</v>
      </c>
      <c r="B2241" s="33">
        <v>69.599999999999994</v>
      </c>
    </row>
    <row r="2242" spans="1:2" ht="15" customHeight="1" x14ac:dyDescent="0.2">
      <c r="A2242" s="33">
        <v>540</v>
      </c>
      <c r="B2242" s="33">
        <v>89.9</v>
      </c>
    </row>
    <row r="2243" spans="1:2" ht="15" customHeight="1" x14ac:dyDescent="0.2">
      <c r="A2243" s="33">
        <v>784</v>
      </c>
      <c r="B2243" s="33">
        <v>59.7</v>
      </c>
    </row>
    <row r="2244" spans="1:2" ht="15" customHeight="1" x14ac:dyDescent="0.2">
      <c r="A2244" s="33">
        <v>800</v>
      </c>
      <c r="B2244" s="33">
        <v>106</v>
      </c>
    </row>
    <row r="2245" spans="1:2" ht="25.5" customHeight="1" x14ac:dyDescent="0.2">
      <c r="A2245" s="6" t="s">
        <v>181</v>
      </c>
      <c r="B2245" s="6" t="s">
        <v>181</v>
      </c>
    </row>
    <row r="2246" spans="1:2" ht="15" customHeight="1" x14ac:dyDescent="0.2">
      <c r="A2246" s="6" t="s">
        <v>181</v>
      </c>
      <c r="B2246" s="6" t="s">
        <v>181</v>
      </c>
    </row>
    <row r="2247" spans="1:2" ht="15" customHeight="1" x14ac:dyDescent="0.2">
      <c r="A2247" s="6">
        <v>4015</v>
      </c>
      <c r="B2247" s="6">
        <v>38</v>
      </c>
    </row>
    <row r="2248" spans="1:2" ht="15" customHeight="1" x14ac:dyDescent="0.2">
      <c r="A2248" s="6">
        <v>6805</v>
      </c>
      <c r="B2248" s="6">
        <v>81</v>
      </c>
    </row>
    <row r="2249" spans="1:2" ht="15" customHeight="1" x14ac:dyDescent="0.2">
      <c r="A2249" s="33">
        <v>1995</v>
      </c>
      <c r="B2249" s="33">
        <v>54</v>
      </c>
    </row>
    <row r="2250" spans="1:2" ht="15" customHeight="1" x14ac:dyDescent="0.2">
      <c r="A2250" s="10">
        <v>1742</v>
      </c>
      <c r="B2250" s="10">
        <v>112</v>
      </c>
    </row>
    <row r="2251" spans="1:2" ht="15" customHeight="1" x14ac:dyDescent="0.2">
      <c r="A2251" s="33">
        <v>1726</v>
      </c>
      <c r="B2251" s="33">
        <v>38.4</v>
      </c>
    </row>
    <row r="2252" spans="1:2" ht="15" customHeight="1" x14ac:dyDescent="0.2">
      <c r="A2252" s="33">
        <v>1079</v>
      </c>
      <c r="B2252" s="33">
        <v>86</v>
      </c>
    </row>
    <row r="2253" spans="1:2" ht="15" customHeight="1" x14ac:dyDescent="0.2">
      <c r="A2253" s="10">
        <v>2279</v>
      </c>
      <c r="B2253" s="10">
        <v>76</v>
      </c>
    </row>
    <row r="2254" spans="1:2" ht="15" customHeight="1" x14ac:dyDescent="0.2">
      <c r="A2254" s="10">
        <v>683</v>
      </c>
      <c r="B2254" s="10">
        <v>89</v>
      </c>
    </row>
    <row r="2255" spans="1:2" ht="15" customHeight="1" x14ac:dyDescent="0.2">
      <c r="A2255" s="33">
        <v>722</v>
      </c>
      <c r="B2255" s="33">
        <v>38.5</v>
      </c>
    </row>
    <row r="2256" spans="1:2" ht="15" customHeight="1" x14ac:dyDescent="0.2">
      <c r="A2256" s="33">
        <v>1559</v>
      </c>
      <c r="B2256" s="33">
        <v>47</v>
      </c>
    </row>
    <row r="2257" spans="1:2" ht="15" customHeight="1" x14ac:dyDescent="0.2">
      <c r="A2257" s="33">
        <v>695</v>
      </c>
      <c r="B2257" s="33">
        <v>237</v>
      </c>
    </row>
    <row r="2258" spans="1:2" ht="15" customHeight="1" x14ac:dyDescent="0.2">
      <c r="A2258" s="33">
        <v>545</v>
      </c>
      <c r="B2258" s="33">
        <v>113</v>
      </c>
    </row>
    <row r="2259" spans="1:2" ht="15" customHeight="1" x14ac:dyDescent="0.2">
      <c r="A2259" s="33">
        <v>694</v>
      </c>
      <c r="B2259" s="33">
        <v>45</v>
      </c>
    </row>
    <row r="2260" spans="1:2" ht="15" customHeight="1" x14ac:dyDescent="0.2">
      <c r="A2260" s="33">
        <v>690</v>
      </c>
      <c r="B2260" s="33">
        <v>66.900000000000006</v>
      </c>
    </row>
    <row r="2261" spans="1:2" ht="15.75" customHeight="1" x14ac:dyDescent="0.2">
      <c r="A2261" s="33">
        <v>396</v>
      </c>
      <c r="B2261" s="33">
        <v>50</v>
      </c>
    </row>
    <row r="2262" spans="1:2" ht="15" customHeight="1" x14ac:dyDescent="0.2">
      <c r="A2262" s="6">
        <v>541</v>
      </c>
      <c r="B2262" s="6">
        <v>96</v>
      </c>
    </row>
    <row r="2263" spans="1:2" ht="15" customHeight="1" x14ac:dyDescent="0.2">
      <c r="A2263" s="33">
        <v>437</v>
      </c>
      <c r="B2263" s="33">
        <v>30</v>
      </c>
    </row>
    <row r="2264" spans="1:2" ht="15" customHeight="1" x14ac:dyDescent="0.2">
      <c r="A2264" s="33">
        <v>514</v>
      </c>
      <c r="B2264" s="33">
        <v>53</v>
      </c>
    </row>
    <row r="2265" spans="1:2" ht="15" customHeight="1" x14ac:dyDescent="0.2">
      <c r="A2265" s="6">
        <v>865</v>
      </c>
      <c r="B2265" s="6">
        <v>77.8</v>
      </c>
    </row>
    <row r="2266" spans="1:2" ht="15" customHeight="1" x14ac:dyDescent="0.2">
      <c r="A2266" s="6">
        <v>207</v>
      </c>
      <c r="B2266" s="6">
        <v>30</v>
      </c>
    </row>
    <row r="2267" spans="1:2" ht="15" customHeight="1" x14ac:dyDescent="0.2">
      <c r="A2267" s="10">
        <v>261</v>
      </c>
      <c r="B2267" s="10">
        <v>13.8</v>
      </c>
    </row>
    <row r="2268" spans="1:2" ht="15" customHeight="1" x14ac:dyDescent="0.2">
      <c r="A2268" s="6">
        <v>517</v>
      </c>
      <c r="B2268" s="6">
        <v>271</v>
      </c>
    </row>
    <row r="2269" spans="1:2" ht="15" customHeight="1" x14ac:dyDescent="0.2">
      <c r="A2269" s="33">
        <v>76</v>
      </c>
      <c r="B2269" s="33">
        <v>30</v>
      </c>
    </row>
    <row r="2270" spans="1:2" ht="15" customHeight="1" x14ac:dyDescent="0.2">
      <c r="A2270" s="33">
        <v>140</v>
      </c>
      <c r="B2270" s="33">
        <v>84</v>
      </c>
    </row>
    <row r="2271" spans="1:2" ht="15" customHeight="1" x14ac:dyDescent="0.2">
      <c r="A2271" s="14">
        <v>745</v>
      </c>
      <c r="B2271" s="14">
        <v>124</v>
      </c>
    </row>
    <row r="2272" spans="1:2" ht="15" customHeight="1" x14ac:dyDescent="0.2">
      <c r="A2272" s="6">
        <v>62</v>
      </c>
      <c r="B2272" s="6">
        <v>30.000000000000004</v>
      </c>
    </row>
    <row r="2273" spans="1:2" ht="15.75" customHeight="1" x14ac:dyDescent="0.2">
      <c r="A2273" s="33">
        <v>94</v>
      </c>
      <c r="B2273" s="33">
        <v>72</v>
      </c>
    </row>
    <row r="2274" spans="1:2" ht="15" customHeight="1" x14ac:dyDescent="0.2">
      <c r="A2274" s="33">
        <v>109</v>
      </c>
      <c r="B2274" s="33">
        <v>59.2</v>
      </c>
    </row>
    <row r="2275" spans="1:2" s="4" customFormat="1" ht="25.5" customHeight="1" x14ac:dyDescent="0.2">
      <c r="A2275" s="6">
        <v>67</v>
      </c>
      <c r="B2275" s="6">
        <v>40</v>
      </c>
    </row>
    <row r="2276" spans="1:2" ht="15" customHeight="1" x14ac:dyDescent="0.2">
      <c r="A2276" s="6" t="s">
        <v>181</v>
      </c>
      <c r="B2276" s="6" t="s">
        <v>181</v>
      </c>
    </row>
    <row r="2277" spans="1:2" ht="15" customHeight="1" x14ac:dyDescent="0.2">
      <c r="A2277" s="6" t="s">
        <v>181</v>
      </c>
      <c r="B2277" s="6" t="s">
        <v>181</v>
      </c>
    </row>
    <row r="2278" spans="1:2" ht="15" customHeight="1" x14ac:dyDescent="0.2">
      <c r="A2278" s="7">
        <v>140</v>
      </c>
      <c r="B2278" s="7">
        <v>140</v>
      </c>
    </row>
    <row r="2279" spans="1:2" ht="15" customHeight="1" x14ac:dyDescent="0.2">
      <c r="A2279" s="8">
        <v>6.2</v>
      </c>
      <c r="B2279" s="8">
        <v>6.2</v>
      </c>
    </row>
    <row r="2280" spans="1:2" ht="15.75" customHeight="1" thickBot="1" x14ac:dyDescent="0.25">
      <c r="A2280" s="34">
        <v>74</v>
      </c>
      <c r="B2280" s="39">
        <v>74</v>
      </c>
    </row>
    <row r="2281" spans="1:2" ht="15" customHeight="1" x14ac:dyDescent="0.2">
      <c r="A2281" s="6" t="s">
        <v>181</v>
      </c>
      <c r="B2281" s="33">
        <v>89</v>
      </c>
    </row>
    <row r="2282" spans="1:2" ht="15" customHeight="1" x14ac:dyDescent="0.2">
      <c r="A2282" s="6" t="s">
        <v>181</v>
      </c>
      <c r="B2282" s="10">
        <v>201</v>
      </c>
    </row>
    <row r="2283" spans="1:2" ht="15" customHeight="1" x14ac:dyDescent="0.2">
      <c r="A2283" s="33">
        <v>1764</v>
      </c>
      <c r="B2283" s="33">
        <v>1490</v>
      </c>
    </row>
    <row r="2284" spans="1:2" ht="15" customHeight="1" x14ac:dyDescent="0.2">
      <c r="A2284" s="33">
        <v>1503</v>
      </c>
      <c r="B2284" s="33">
        <v>484</v>
      </c>
    </row>
    <row r="2285" spans="1:2" ht="15" customHeight="1" x14ac:dyDescent="0.2">
      <c r="A2285" s="10">
        <v>1185</v>
      </c>
      <c r="B2285" s="10">
        <v>73</v>
      </c>
    </row>
    <row r="2286" spans="1:2" ht="15" customHeight="1" x14ac:dyDescent="0.2">
      <c r="A2286" s="33">
        <v>737</v>
      </c>
      <c r="B2286" s="33">
        <v>88</v>
      </c>
    </row>
    <row r="2287" spans="1:2" ht="15.75" customHeight="1" x14ac:dyDescent="0.2">
      <c r="A2287" s="33">
        <v>925</v>
      </c>
      <c r="B2287" s="33">
        <v>128</v>
      </c>
    </row>
    <row r="2288" spans="1:2" ht="15" customHeight="1" x14ac:dyDescent="0.2">
      <c r="A2288" s="6">
        <v>313</v>
      </c>
      <c r="B2288" s="6">
        <v>167</v>
      </c>
    </row>
    <row r="2289" spans="1:2" ht="15" customHeight="1" x14ac:dyDescent="0.2">
      <c r="A2289" s="6">
        <v>569</v>
      </c>
      <c r="B2289" s="6">
        <v>30</v>
      </c>
    </row>
    <row r="2290" spans="1:2" ht="15" customHeight="1" x14ac:dyDescent="0.2">
      <c r="A2290" s="33">
        <v>857</v>
      </c>
      <c r="B2290" s="33">
        <v>30</v>
      </c>
    </row>
    <row r="2291" spans="1:2" ht="15" customHeight="1" x14ac:dyDescent="0.2">
      <c r="A2291" s="33">
        <v>448</v>
      </c>
      <c r="B2291" s="33">
        <v>54</v>
      </c>
    </row>
    <row r="2292" spans="1:2" ht="15" customHeight="1" x14ac:dyDescent="0.2">
      <c r="A2292" s="33">
        <v>442</v>
      </c>
      <c r="B2292" s="33">
        <v>97</v>
      </c>
    </row>
    <row r="2293" spans="1:2" ht="15" customHeight="1" x14ac:dyDescent="0.2">
      <c r="A2293" s="6" t="s">
        <v>181</v>
      </c>
      <c r="B2293" s="6" t="s">
        <v>181</v>
      </c>
    </row>
    <row r="2294" spans="1:2" ht="15" customHeight="1" x14ac:dyDescent="0.2">
      <c r="A2294" s="6" t="s">
        <v>181</v>
      </c>
      <c r="B2294" s="6" t="s">
        <v>181</v>
      </c>
    </row>
    <row r="2295" spans="1:2" ht="15" customHeight="1" x14ac:dyDescent="0.2">
      <c r="A2295" s="10">
        <v>1144</v>
      </c>
      <c r="B2295" s="10">
        <v>166</v>
      </c>
    </row>
    <row r="2296" spans="1:2" ht="15" customHeight="1" x14ac:dyDescent="0.2">
      <c r="A2296" s="33">
        <v>645</v>
      </c>
      <c r="B2296" s="33">
        <v>323</v>
      </c>
    </row>
    <row r="2297" spans="1:2" ht="15.75" customHeight="1" x14ac:dyDescent="0.2">
      <c r="A2297" s="33">
        <v>255</v>
      </c>
      <c r="B2297" s="33">
        <v>41</v>
      </c>
    </row>
    <row r="2298" spans="1:2" ht="15" customHeight="1" x14ac:dyDescent="0.2">
      <c r="A2298" s="10">
        <v>411</v>
      </c>
      <c r="B2298" s="10">
        <v>130</v>
      </c>
    </row>
    <row r="2299" spans="1:2" ht="15.75" customHeight="1" x14ac:dyDescent="0.2">
      <c r="A2299" s="33">
        <v>170</v>
      </c>
      <c r="B2299" s="33">
        <v>31</v>
      </c>
    </row>
    <row r="2300" spans="1:2" ht="15" customHeight="1" x14ac:dyDescent="0.2">
      <c r="A2300" s="33">
        <v>371</v>
      </c>
      <c r="B2300" s="33">
        <v>170</v>
      </c>
    </row>
    <row r="2301" spans="1:2" ht="15.75" customHeight="1" thickBot="1" x14ac:dyDescent="0.25">
      <c r="A2301" s="14">
        <v>115</v>
      </c>
      <c r="B2301" s="91">
        <v>293</v>
      </c>
    </row>
    <row r="2302" spans="1:2" ht="15.75" customHeight="1" thickBot="1" x14ac:dyDescent="0.25">
      <c r="A2302" s="10">
        <v>265</v>
      </c>
      <c r="B2302" s="12">
        <v>136</v>
      </c>
    </row>
    <row r="2303" spans="1:2" ht="15" customHeight="1" x14ac:dyDescent="0.2">
      <c r="A2303" s="6" t="s">
        <v>181</v>
      </c>
      <c r="B2303" s="6" t="s">
        <v>181</v>
      </c>
    </row>
    <row r="2304" spans="1:2" ht="15" customHeight="1" x14ac:dyDescent="0.2">
      <c r="A2304" s="6" t="s">
        <v>181</v>
      </c>
      <c r="B2304" s="6" t="s">
        <v>181</v>
      </c>
    </row>
    <row r="2305" spans="1:2" ht="15" customHeight="1" x14ac:dyDescent="0.2">
      <c r="A2305" s="33">
        <v>4917</v>
      </c>
      <c r="B2305" s="33">
        <v>79</v>
      </c>
    </row>
    <row r="2306" spans="1:2" ht="15" customHeight="1" x14ac:dyDescent="0.2">
      <c r="A2306" s="33">
        <v>1906</v>
      </c>
      <c r="B2306" s="33">
        <v>77</v>
      </c>
    </row>
    <row r="2307" spans="1:2" ht="15" customHeight="1" x14ac:dyDescent="0.2">
      <c r="A2307" s="6">
        <v>2800</v>
      </c>
      <c r="B2307" s="6">
        <v>123</v>
      </c>
    </row>
    <row r="2308" spans="1:2" ht="15" customHeight="1" x14ac:dyDescent="0.2">
      <c r="A2308" s="6">
        <v>839.00000000000011</v>
      </c>
      <c r="B2308" s="6">
        <v>69</v>
      </c>
    </row>
    <row r="2309" spans="1:2" ht="15" customHeight="1" x14ac:dyDescent="0.2">
      <c r="A2309" s="33">
        <v>1740</v>
      </c>
      <c r="B2309" s="33">
        <v>80</v>
      </c>
    </row>
    <row r="2310" spans="1:2" ht="15" customHeight="1" x14ac:dyDescent="0.2">
      <c r="A2310" s="33">
        <v>1552</v>
      </c>
      <c r="B2310" s="33">
        <v>841</v>
      </c>
    </row>
    <row r="2311" spans="1:2" ht="15" customHeight="1" x14ac:dyDescent="0.2">
      <c r="A2311" s="33">
        <v>1373</v>
      </c>
      <c r="B2311" s="33">
        <v>150</v>
      </c>
    </row>
    <row r="2312" spans="1:2" ht="15" customHeight="1" x14ac:dyDescent="0.2">
      <c r="A2312" s="33">
        <v>2070</v>
      </c>
      <c r="B2312" s="33">
        <v>128</v>
      </c>
    </row>
    <row r="2313" spans="1:2" ht="15" customHeight="1" x14ac:dyDescent="0.2">
      <c r="A2313" s="33">
        <v>1628</v>
      </c>
      <c r="B2313" s="33">
        <v>222</v>
      </c>
    </row>
    <row r="2314" spans="1:2" ht="15.75" customHeight="1" x14ac:dyDescent="0.2">
      <c r="A2314" s="33">
        <v>444</v>
      </c>
      <c r="B2314" s="33">
        <v>30</v>
      </c>
    </row>
    <row r="2315" spans="1:2" ht="15" customHeight="1" x14ac:dyDescent="0.2">
      <c r="A2315" s="33">
        <v>625</v>
      </c>
      <c r="B2315" s="33">
        <v>67</v>
      </c>
    </row>
    <row r="2316" spans="1:2" ht="15" customHeight="1" x14ac:dyDescent="0.2">
      <c r="A2316" s="6">
        <v>326</v>
      </c>
      <c r="B2316" s="6">
        <v>127</v>
      </c>
    </row>
    <row r="2317" spans="1:2" ht="15" customHeight="1" x14ac:dyDescent="0.2">
      <c r="A2317" s="33">
        <v>376</v>
      </c>
      <c r="B2317" s="33">
        <v>58</v>
      </c>
    </row>
    <row r="2318" spans="1:2" ht="15" customHeight="1" x14ac:dyDescent="0.2">
      <c r="A2318" s="33">
        <v>802</v>
      </c>
      <c r="B2318" s="33">
        <v>43.7</v>
      </c>
    </row>
    <row r="2319" spans="1:2" ht="15" customHeight="1" x14ac:dyDescent="0.2">
      <c r="A2319" s="33">
        <v>196</v>
      </c>
      <c r="B2319" s="33">
        <v>73</v>
      </c>
    </row>
    <row r="2320" spans="1:2" ht="15" customHeight="1" x14ac:dyDescent="0.2">
      <c r="A2320" s="10">
        <v>506</v>
      </c>
      <c r="B2320" s="10">
        <v>96</v>
      </c>
    </row>
    <row r="2321" spans="1:2" ht="15.75" customHeight="1" x14ac:dyDescent="0.2">
      <c r="A2321" s="33">
        <v>605</v>
      </c>
      <c r="B2321" s="33">
        <v>244</v>
      </c>
    </row>
    <row r="2322" spans="1:2" ht="15" customHeight="1" x14ac:dyDescent="0.2">
      <c r="A2322" s="33">
        <v>663</v>
      </c>
      <c r="B2322" s="33">
        <v>108</v>
      </c>
    </row>
    <row r="2323" spans="1:2" ht="15" customHeight="1" x14ac:dyDescent="0.2">
      <c r="A2323" s="33">
        <v>707</v>
      </c>
      <c r="B2323" s="33">
        <v>94.5</v>
      </c>
    </row>
    <row r="2324" spans="1:2" ht="15" customHeight="1" x14ac:dyDescent="0.2">
      <c r="A2324" s="38">
        <v>440</v>
      </c>
      <c r="B2324" s="38">
        <v>414</v>
      </c>
    </row>
    <row r="2325" spans="1:2" ht="15" customHeight="1" x14ac:dyDescent="0.2">
      <c r="A2325" s="33">
        <v>587</v>
      </c>
      <c r="B2325" s="33">
        <v>89</v>
      </c>
    </row>
    <row r="2326" spans="1:2" ht="15" customHeight="1" x14ac:dyDescent="0.2">
      <c r="A2326" s="33">
        <v>586</v>
      </c>
      <c r="B2326" s="33">
        <v>118</v>
      </c>
    </row>
    <row r="2327" spans="1:2" ht="15" customHeight="1" x14ac:dyDescent="0.2">
      <c r="A2327" s="6">
        <v>622</v>
      </c>
      <c r="B2327" s="6">
        <v>63.79999999999999</v>
      </c>
    </row>
    <row r="2328" spans="1:2" ht="15" customHeight="1" x14ac:dyDescent="0.2">
      <c r="A2328" s="33">
        <v>221</v>
      </c>
      <c r="B2328" s="33">
        <v>158</v>
      </c>
    </row>
    <row r="2329" spans="1:2" ht="15" customHeight="1" x14ac:dyDescent="0.2">
      <c r="A2329" s="10">
        <v>421</v>
      </c>
      <c r="B2329" s="10">
        <v>94</v>
      </c>
    </row>
    <row r="2330" spans="1:2" ht="15" customHeight="1" x14ac:dyDescent="0.2">
      <c r="A2330" s="33">
        <v>7428</v>
      </c>
      <c r="B2330" s="33">
        <v>130</v>
      </c>
    </row>
    <row r="2331" spans="1:2" ht="15" customHeight="1" x14ac:dyDescent="0.2">
      <c r="A2331" s="33">
        <v>186</v>
      </c>
      <c r="B2331" s="33">
        <v>91</v>
      </c>
    </row>
    <row r="2332" spans="1:2" ht="15" customHeight="1" x14ac:dyDescent="0.2">
      <c r="A2332" s="33">
        <v>348</v>
      </c>
      <c r="B2332" s="33">
        <v>30</v>
      </c>
    </row>
    <row r="2333" spans="1:2" ht="15" customHeight="1" x14ac:dyDescent="0.2">
      <c r="A2333" s="6">
        <v>113</v>
      </c>
      <c r="B2333" s="6">
        <v>16</v>
      </c>
    </row>
    <row r="2334" spans="1:2" ht="15.75" customHeight="1" x14ac:dyDescent="0.2">
      <c r="A2334" s="33">
        <v>645</v>
      </c>
      <c r="B2334" s="33">
        <v>108</v>
      </c>
    </row>
    <row r="2335" spans="1:2" s="3" customFormat="1" ht="25.5" customHeight="1" x14ac:dyDescent="0.2">
      <c r="A2335" s="10">
        <v>326</v>
      </c>
      <c r="B2335" s="10">
        <v>82.1</v>
      </c>
    </row>
    <row r="2336" spans="1:2" s="4" customFormat="1" ht="25.5" customHeight="1" x14ac:dyDescent="0.2">
      <c r="A2336" s="6" t="s">
        <v>181</v>
      </c>
      <c r="B2336" s="6" t="s">
        <v>181</v>
      </c>
    </row>
    <row r="2337" spans="1:2" ht="15" customHeight="1" x14ac:dyDescent="0.2">
      <c r="A2337" s="6" t="s">
        <v>181</v>
      </c>
      <c r="B2337" s="6" t="s">
        <v>181</v>
      </c>
    </row>
    <row r="2338" spans="1:2" ht="15" customHeight="1" x14ac:dyDescent="0.2">
      <c r="A2338" s="6" t="s">
        <v>181</v>
      </c>
      <c r="B2338" s="33">
        <v>228</v>
      </c>
    </row>
    <row r="2339" spans="1:2" ht="15.75" customHeight="1" thickBot="1" x14ac:dyDescent="0.25">
      <c r="A2339" s="33">
        <v>901</v>
      </c>
      <c r="B2339" s="35">
        <v>106</v>
      </c>
    </row>
    <row r="2340" spans="1:2" ht="15" customHeight="1" x14ac:dyDescent="0.2">
      <c r="A2340" s="33">
        <v>863</v>
      </c>
      <c r="B2340" s="33">
        <v>162</v>
      </c>
    </row>
    <row r="2341" spans="1:2" ht="15" customHeight="1" x14ac:dyDescent="0.2">
      <c r="A2341" s="33">
        <v>670.5</v>
      </c>
      <c r="B2341" s="33">
        <v>308</v>
      </c>
    </row>
    <row r="2342" spans="1:2" ht="15" customHeight="1" x14ac:dyDescent="0.2">
      <c r="A2342" s="33">
        <v>936</v>
      </c>
      <c r="B2342" s="33">
        <v>87</v>
      </c>
    </row>
    <row r="2343" spans="1:2" ht="15" customHeight="1" x14ac:dyDescent="0.2">
      <c r="A2343" s="33">
        <v>954</v>
      </c>
      <c r="B2343" s="33">
        <v>441</v>
      </c>
    </row>
    <row r="2344" spans="1:2" ht="15" customHeight="1" x14ac:dyDescent="0.2">
      <c r="A2344" s="33">
        <v>472</v>
      </c>
      <c r="B2344" s="33">
        <v>241</v>
      </c>
    </row>
    <row r="2345" spans="1:2" ht="15" customHeight="1" x14ac:dyDescent="0.2">
      <c r="A2345" s="33">
        <v>950</v>
      </c>
      <c r="B2345" s="33">
        <v>423</v>
      </c>
    </row>
    <row r="2346" spans="1:2" ht="15" customHeight="1" x14ac:dyDescent="0.2">
      <c r="A2346" s="33">
        <v>561</v>
      </c>
      <c r="B2346" s="33">
        <v>582</v>
      </c>
    </row>
    <row r="2347" spans="1:2" ht="15" customHeight="1" x14ac:dyDescent="0.2">
      <c r="A2347" s="6" t="s">
        <v>181</v>
      </c>
      <c r="B2347" s="6" t="s">
        <v>181</v>
      </c>
    </row>
    <row r="2348" spans="1:2" ht="15" customHeight="1" x14ac:dyDescent="0.2">
      <c r="A2348" s="6" t="s">
        <v>181</v>
      </c>
      <c r="B2348" s="33">
        <v>75</v>
      </c>
    </row>
    <row r="2349" spans="1:2" ht="15.75" customHeight="1" x14ac:dyDescent="0.2">
      <c r="A2349" s="6" t="s">
        <v>181</v>
      </c>
      <c r="B2349" s="6" t="s">
        <v>181</v>
      </c>
    </row>
    <row r="2350" spans="1:2" s="3" customFormat="1" ht="15" customHeight="1" x14ac:dyDescent="0.2">
      <c r="A2350" s="6" t="s">
        <v>181</v>
      </c>
      <c r="B2350" s="6" t="s">
        <v>181</v>
      </c>
    </row>
    <row r="2351" spans="1:2" ht="15" customHeight="1" x14ac:dyDescent="0.2">
      <c r="A2351" s="33">
        <v>782</v>
      </c>
      <c r="B2351" s="33">
        <v>126</v>
      </c>
    </row>
    <row r="2352" spans="1:2" ht="15" customHeight="1" x14ac:dyDescent="0.2">
      <c r="A2352" s="33">
        <v>542</v>
      </c>
      <c r="B2352" s="33">
        <v>177</v>
      </c>
    </row>
    <row r="2353" spans="1:2" ht="15.75" customHeight="1" x14ac:dyDescent="0.2">
      <c r="A2353" s="33">
        <v>350</v>
      </c>
      <c r="B2353" s="33">
        <v>93</v>
      </c>
    </row>
    <row r="2354" spans="1:2" ht="15" customHeight="1" x14ac:dyDescent="0.2">
      <c r="A2354" s="37">
        <v>482</v>
      </c>
      <c r="B2354" s="33">
        <v>100</v>
      </c>
    </row>
    <row r="2355" spans="1:2" ht="15" customHeight="1" x14ac:dyDescent="0.2">
      <c r="A2355" s="6" t="s">
        <v>181</v>
      </c>
      <c r="B2355" s="6" t="s">
        <v>181</v>
      </c>
    </row>
    <row r="2356" spans="1:2" ht="15" customHeight="1" x14ac:dyDescent="0.2">
      <c r="A2356" s="6" t="s">
        <v>181</v>
      </c>
      <c r="B2356" s="33">
        <v>100</v>
      </c>
    </row>
    <row r="2357" spans="1:2" ht="15" customHeight="1" x14ac:dyDescent="0.2">
      <c r="A2357" s="33">
        <v>468</v>
      </c>
      <c r="B2357" s="33">
        <v>88.3</v>
      </c>
    </row>
    <row r="2358" spans="1:2" ht="15" customHeight="1" x14ac:dyDescent="0.2">
      <c r="A2358" s="7">
        <v>412</v>
      </c>
      <c r="B2358" s="7">
        <v>178</v>
      </c>
    </row>
    <row r="2359" spans="1:2" ht="15" customHeight="1" x14ac:dyDescent="0.2">
      <c r="A2359" s="33">
        <v>244</v>
      </c>
      <c r="B2359" s="33">
        <v>39.5</v>
      </c>
    </row>
    <row r="2360" spans="1:2" ht="15" customHeight="1" x14ac:dyDescent="0.2">
      <c r="A2360" s="6">
        <v>650</v>
      </c>
      <c r="B2360" s="6">
        <v>30</v>
      </c>
    </row>
    <row r="2361" spans="1:2" ht="15" customHeight="1" x14ac:dyDescent="0.2">
      <c r="A2361" s="33">
        <v>201</v>
      </c>
      <c r="B2361" s="33">
        <v>53.2</v>
      </c>
    </row>
    <row r="2362" spans="1:2" ht="15" customHeight="1" x14ac:dyDescent="0.2">
      <c r="A2362" s="33">
        <v>377</v>
      </c>
      <c r="B2362" s="33">
        <v>75</v>
      </c>
    </row>
    <row r="2363" spans="1:2" ht="15" customHeight="1" x14ac:dyDescent="0.2">
      <c r="A2363" s="33">
        <v>193</v>
      </c>
      <c r="B2363" s="33">
        <v>71.2</v>
      </c>
    </row>
    <row r="2364" spans="1:2" ht="15" customHeight="1" x14ac:dyDescent="0.2">
      <c r="A2364" s="33">
        <v>600</v>
      </c>
      <c r="B2364" s="33">
        <v>31</v>
      </c>
    </row>
    <row r="2365" spans="1:2" ht="15" customHeight="1" x14ac:dyDescent="0.2">
      <c r="A2365" s="6" t="s">
        <v>181</v>
      </c>
      <c r="B2365" s="33">
        <v>47.6</v>
      </c>
    </row>
    <row r="2366" spans="1:2" ht="15" customHeight="1" x14ac:dyDescent="0.2">
      <c r="A2366" s="6" t="s">
        <v>181</v>
      </c>
      <c r="B2366" s="6" t="s">
        <v>181</v>
      </c>
    </row>
    <row r="2367" spans="1:2" ht="15" customHeight="1" x14ac:dyDescent="0.2">
      <c r="A2367" s="6" t="s">
        <v>181</v>
      </c>
      <c r="B2367" s="6" t="s">
        <v>181</v>
      </c>
    </row>
    <row r="2368" spans="1:2" ht="15" customHeight="1" x14ac:dyDescent="0.2">
      <c r="A2368" s="6" t="s">
        <v>181</v>
      </c>
      <c r="B2368" s="6" t="s">
        <v>181</v>
      </c>
    </row>
    <row r="2369" spans="1:2" ht="15" customHeight="1" x14ac:dyDescent="0.2">
      <c r="A2369" s="33">
        <v>4917</v>
      </c>
      <c r="B2369" s="33">
        <v>79</v>
      </c>
    </row>
    <row r="2370" spans="1:2" ht="15" customHeight="1" x14ac:dyDescent="0.2">
      <c r="A2370" s="6">
        <v>4497</v>
      </c>
      <c r="B2370" s="6">
        <v>21</v>
      </c>
    </row>
    <row r="2371" spans="1:2" ht="15" customHeight="1" x14ac:dyDescent="0.2">
      <c r="A2371" s="33">
        <v>551</v>
      </c>
      <c r="B2371" s="33">
        <v>91</v>
      </c>
    </row>
    <row r="2372" spans="1:2" ht="15" customHeight="1" x14ac:dyDescent="0.2">
      <c r="A2372" s="33">
        <v>789</v>
      </c>
      <c r="B2372" s="33">
        <v>124</v>
      </c>
    </row>
    <row r="2373" spans="1:2" ht="15" customHeight="1" x14ac:dyDescent="0.2">
      <c r="A2373" s="33">
        <v>766</v>
      </c>
      <c r="B2373" s="33">
        <v>26.9</v>
      </c>
    </row>
    <row r="2374" spans="1:2" ht="15" customHeight="1" x14ac:dyDescent="0.2">
      <c r="A2374" s="33">
        <v>496</v>
      </c>
      <c r="B2374" s="33">
        <v>128</v>
      </c>
    </row>
    <row r="2375" spans="1:2" ht="15" customHeight="1" x14ac:dyDescent="0.2">
      <c r="A2375" s="10">
        <v>642</v>
      </c>
      <c r="B2375" s="10">
        <v>87</v>
      </c>
    </row>
    <row r="2376" spans="1:2" ht="15.75" customHeight="1" x14ac:dyDescent="0.2">
      <c r="A2376" s="6" t="s">
        <v>181</v>
      </c>
      <c r="B2376" s="6" t="s">
        <v>181</v>
      </c>
    </row>
    <row r="2377" spans="1:2" ht="15" customHeight="1" x14ac:dyDescent="0.2">
      <c r="A2377" s="33">
        <v>2548</v>
      </c>
      <c r="B2377" s="33">
        <v>47</v>
      </c>
    </row>
    <row r="2378" spans="1:2" ht="15" customHeight="1" x14ac:dyDescent="0.2">
      <c r="A2378" s="33">
        <v>1539</v>
      </c>
      <c r="B2378" s="33">
        <v>41</v>
      </c>
    </row>
    <row r="2379" spans="1:2" ht="15" customHeight="1" x14ac:dyDescent="0.2">
      <c r="A2379" s="33">
        <v>775</v>
      </c>
      <c r="B2379" s="33">
        <v>36.700000000000003</v>
      </c>
    </row>
    <row r="2380" spans="1:2" ht="15" customHeight="1" x14ac:dyDescent="0.2">
      <c r="A2380" s="10">
        <v>807</v>
      </c>
      <c r="B2380" s="10">
        <v>108</v>
      </c>
    </row>
    <row r="2381" spans="1:2" ht="15" customHeight="1" x14ac:dyDescent="0.2">
      <c r="A2381" s="33">
        <v>626</v>
      </c>
      <c r="B2381" s="33">
        <v>292</v>
      </c>
    </row>
    <row r="2382" spans="1:2" ht="15" customHeight="1" x14ac:dyDescent="0.2">
      <c r="A2382" s="6">
        <v>456</v>
      </c>
      <c r="B2382" s="6">
        <v>81.900000000000006</v>
      </c>
    </row>
    <row r="2383" spans="1:2" ht="15" customHeight="1" x14ac:dyDescent="0.2">
      <c r="A2383" s="6" t="s">
        <v>181</v>
      </c>
      <c r="B2383" s="6" t="s">
        <v>181</v>
      </c>
    </row>
    <row r="2384" spans="1:2" ht="15" customHeight="1" x14ac:dyDescent="0.2">
      <c r="A2384" s="6" t="s">
        <v>181</v>
      </c>
      <c r="B2384" s="6" t="s">
        <v>181</v>
      </c>
    </row>
    <row r="2385" spans="1:2" ht="15" customHeight="1" x14ac:dyDescent="0.2">
      <c r="A2385" s="6" t="s">
        <v>181</v>
      </c>
      <c r="B2385" s="6" t="s">
        <v>181</v>
      </c>
    </row>
    <row r="2386" spans="1:2" ht="15" customHeight="1" x14ac:dyDescent="0.2">
      <c r="A2386" s="33">
        <v>1077</v>
      </c>
      <c r="B2386" s="33">
        <v>114</v>
      </c>
    </row>
    <row r="2387" spans="1:2" ht="25.5" customHeight="1" x14ac:dyDescent="0.2">
      <c r="A2387" s="6" t="s">
        <v>181</v>
      </c>
      <c r="B2387" s="6" t="s">
        <v>181</v>
      </c>
    </row>
    <row r="2388" spans="1:2" ht="15" customHeight="1" x14ac:dyDescent="0.2">
      <c r="A2388" s="6">
        <v>1223</v>
      </c>
      <c r="B2388" s="6">
        <v>42</v>
      </c>
    </row>
    <row r="2389" spans="1:2" ht="15" customHeight="1" x14ac:dyDescent="0.2">
      <c r="A2389" s="33">
        <v>472</v>
      </c>
      <c r="B2389" s="33">
        <v>47</v>
      </c>
    </row>
    <row r="2390" spans="1:2" ht="15" customHeight="1" x14ac:dyDescent="0.2">
      <c r="A2390" s="6">
        <v>149</v>
      </c>
      <c r="B2390" s="6">
        <v>99</v>
      </c>
    </row>
    <row r="2391" spans="1:2" ht="15" customHeight="1" x14ac:dyDescent="0.2">
      <c r="A2391" s="33">
        <v>4420</v>
      </c>
      <c r="B2391" s="33">
        <v>97</v>
      </c>
    </row>
    <row r="2392" spans="1:2" ht="15" customHeight="1" x14ac:dyDescent="0.2">
      <c r="A2392" s="6">
        <v>1271</v>
      </c>
      <c r="B2392" s="6">
        <v>30</v>
      </c>
    </row>
    <row r="2393" spans="1:2" ht="15" customHeight="1" x14ac:dyDescent="0.2">
      <c r="A2393" s="33">
        <v>1164</v>
      </c>
      <c r="B2393" s="33">
        <v>53</v>
      </c>
    </row>
    <row r="2394" spans="1:2" ht="15" customHeight="1" x14ac:dyDescent="0.2">
      <c r="A2394" s="6" t="s">
        <v>181</v>
      </c>
      <c r="B2394" s="6" t="s">
        <v>181</v>
      </c>
    </row>
    <row r="2395" spans="1:2" ht="15" customHeight="1" x14ac:dyDescent="0.2">
      <c r="A2395" s="6" t="s">
        <v>181</v>
      </c>
      <c r="B2395" s="6" t="s">
        <v>181</v>
      </c>
    </row>
    <row r="2396" spans="1:2" ht="15" customHeight="1" x14ac:dyDescent="0.2">
      <c r="A2396" s="6" t="s">
        <v>181</v>
      </c>
      <c r="B2396" s="6" t="s">
        <v>181</v>
      </c>
    </row>
    <row r="2397" spans="1:2" ht="15" customHeight="1" x14ac:dyDescent="0.2">
      <c r="A2397" s="6" t="s">
        <v>181</v>
      </c>
      <c r="B2397" s="6" t="s">
        <v>181</v>
      </c>
    </row>
    <row r="2398" spans="1:2" ht="15" customHeight="1" x14ac:dyDescent="0.2">
      <c r="A2398" s="6">
        <v>5758</v>
      </c>
      <c r="B2398" s="6">
        <v>255</v>
      </c>
    </row>
    <row r="2399" spans="1:2" ht="15" customHeight="1" x14ac:dyDescent="0.2">
      <c r="A2399" s="33">
        <v>1306</v>
      </c>
      <c r="B2399" s="33">
        <v>80</v>
      </c>
    </row>
    <row r="2400" spans="1:2" ht="15" customHeight="1" x14ac:dyDescent="0.2">
      <c r="A2400" s="33">
        <v>1217</v>
      </c>
      <c r="B2400" s="33">
        <v>310</v>
      </c>
    </row>
    <row r="2401" spans="1:2" ht="15" customHeight="1" x14ac:dyDescent="0.2">
      <c r="A2401" s="33">
        <v>1996</v>
      </c>
      <c r="B2401" s="33">
        <v>154</v>
      </c>
    </row>
    <row r="2402" spans="1:2" ht="15" customHeight="1" x14ac:dyDescent="0.2">
      <c r="A2402" s="10">
        <v>1503</v>
      </c>
      <c r="B2402" s="10">
        <v>173</v>
      </c>
    </row>
    <row r="2403" spans="1:2" ht="15" customHeight="1" x14ac:dyDescent="0.2">
      <c r="A2403" s="10">
        <v>1420</v>
      </c>
      <c r="B2403" s="10">
        <v>353</v>
      </c>
    </row>
    <row r="2404" spans="1:2" ht="15" customHeight="1" x14ac:dyDescent="0.2">
      <c r="A2404" s="33">
        <v>1469</v>
      </c>
      <c r="B2404" s="33">
        <v>408</v>
      </c>
    </row>
    <row r="2405" spans="1:2" ht="15" customHeight="1" x14ac:dyDescent="0.2">
      <c r="A2405" s="33">
        <v>872</v>
      </c>
      <c r="B2405" s="33">
        <v>69</v>
      </c>
    </row>
    <row r="2406" spans="1:2" s="3" customFormat="1" ht="15" customHeight="1" x14ac:dyDescent="0.2">
      <c r="A2406" s="33">
        <v>790</v>
      </c>
      <c r="B2406" s="33">
        <v>104</v>
      </c>
    </row>
    <row r="2407" spans="1:2" ht="15" customHeight="1" x14ac:dyDescent="0.2">
      <c r="A2407" s="6">
        <v>1590</v>
      </c>
      <c r="B2407" s="6">
        <v>118</v>
      </c>
    </row>
    <row r="2408" spans="1:2" ht="15" customHeight="1" x14ac:dyDescent="0.2">
      <c r="A2408" s="33">
        <v>538</v>
      </c>
      <c r="B2408" s="33">
        <v>48</v>
      </c>
    </row>
    <row r="2409" spans="1:2" ht="15" customHeight="1" x14ac:dyDescent="0.2">
      <c r="A2409" s="6">
        <v>385</v>
      </c>
      <c r="B2409" s="6">
        <v>75</v>
      </c>
    </row>
    <row r="2410" spans="1:2" ht="15" customHeight="1" x14ac:dyDescent="0.2">
      <c r="A2410" s="33">
        <v>209</v>
      </c>
      <c r="B2410" s="33">
        <v>322</v>
      </c>
    </row>
    <row r="2411" spans="1:2" ht="15" customHeight="1" x14ac:dyDescent="0.2">
      <c r="A2411" s="33">
        <v>111</v>
      </c>
      <c r="B2411" s="33">
        <v>57</v>
      </c>
    </row>
    <row r="2412" spans="1:2" ht="15" customHeight="1" x14ac:dyDescent="0.2">
      <c r="A2412" s="33">
        <v>124</v>
      </c>
      <c r="B2412" s="33">
        <v>48</v>
      </c>
    </row>
    <row r="2413" spans="1:2" ht="15" customHeight="1" x14ac:dyDescent="0.2">
      <c r="A2413" s="33">
        <v>214</v>
      </c>
      <c r="B2413" s="33">
        <v>139</v>
      </c>
    </row>
    <row r="2414" spans="1:2" ht="15" customHeight="1" x14ac:dyDescent="0.2">
      <c r="A2414" s="10">
        <v>257</v>
      </c>
      <c r="B2414" s="10">
        <v>61.5</v>
      </c>
    </row>
    <row r="2415" spans="1:2" ht="15" customHeight="1" x14ac:dyDescent="0.2">
      <c r="A2415" s="33">
        <v>377</v>
      </c>
      <c r="B2415" s="33">
        <v>85</v>
      </c>
    </row>
    <row r="2416" spans="1:2" ht="15" customHeight="1" x14ac:dyDescent="0.2">
      <c r="A2416" s="6" t="s">
        <v>181</v>
      </c>
      <c r="B2416" s="14">
        <v>90</v>
      </c>
    </row>
    <row r="2417" spans="1:2" ht="15" customHeight="1" x14ac:dyDescent="0.2">
      <c r="A2417" s="6" t="s">
        <v>181</v>
      </c>
      <c r="B2417" s="6" t="s">
        <v>181</v>
      </c>
    </row>
    <row r="2418" spans="1:2" ht="15" customHeight="1" x14ac:dyDescent="0.2">
      <c r="A2418" s="6" t="s">
        <v>181</v>
      </c>
      <c r="B2418" s="14">
        <v>143</v>
      </c>
    </row>
    <row r="2419" spans="1:2" ht="15" customHeight="1" x14ac:dyDescent="0.2">
      <c r="A2419" s="14">
        <v>487</v>
      </c>
      <c r="B2419" s="6" t="s">
        <v>181</v>
      </c>
    </row>
    <row r="2420" spans="1:2" ht="15" customHeight="1" x14ac:dyDescent="0.2">
      <c r="A2420" s="33">
        <v>527</v>
      </c>
      <c r="B2420" s="6" t="s">
        <v>181</v>
      </c>
    </row>
    <row r="2421" spans="1:2" ht="15" customHeight="1" x14ac:dyDescent="0.2">
      <c r="A2421" s="6" t="s">
        <v>181</v>
      </c>
      <c r="B2421" s="6" t="s">
        <v>181</v>
      </c>
    </row>
    <row r="2422" spans="1:2" ht="15" customHeight="1" x14ac:dyDescent="0.2">
      <c r="A2422" s="33">
        <v>999</v>
      </c>
      <c r="B2422" s="33">
        <v>88.4</v>
      </c>
    </row>
    <row r="2423" spans="1:2" s="4" customFormat="1" ht="15" customHeight="1" x14ac:dyDescent="0.2">
      <c r="A2423" s="33">
        <v>1126</v>
      </c>
      <c r="B2423" s="33">
        <v>648</v>
      </c>
    </row>
    <row r="2424" spans="1:2" ht="15" customHeight="1" x14ac:dyDescent="0.2">
      <c r="A2424" s="33">
        <v>933</v>
      </c>
      <c r="B2424" s="33">
        <v>117</v>
      </c>
    </row>
    <row r="2425" spans="1:2" ht="15" customHeight="1" x14ac:dyDescent="0.2">
      <c r="A2425" s="33">
        <v>992</v>
      </c>
      <c r="B2425" s="33">
        <v>191</v>
      </c>
    </row>
    <row r="2426" spans="1:2" ht="15" customHeight="1" x14ac:dyDescent="0.2">
      <c r="A2426" s="33">
        <v>730</v>
      </c>
      <c r="B2426" s="33">
        <v>78.900000000000006</v>
      </c>
    </row>
    <row r="2427" spans="1:2" ht="15" customHeight="1" x14ac:dyDescent="0.2">
      <c r="A2427" s="33">
        <v>434</v>
      </c>
      <c r="B2427" s="33">
        <v>34</v>
      </c>
    </row>
    <row r="2428" spans="1:2" ht="15" customHeight="1" x14ac:dyDescent="0.2">
      <c r="A2428" s="33">
        <v>441</v>
      </c>
      <c r="B2428" s="33">
        <v>313</v>
      </c>
    </row>
    <row r="2429" spans="1:2" ht="15" customHeight="1" x14ac:dyDescent="0.2">
      <c r="A2429" s="33">
        <v>1157</v>
      </c>
      <c r="B2429" s="33">
        <v>93.4</v>
      </c>
    </row>
    <row r="2430" spans="1:2" ht="15" customHeight="1" x14ac:dyDescent="0.2">
      <c r="A2430" s="33">
        <v>604</v>
      </c>
      <c r="B2430" s="33">
        <v>68</v>
      </c>
    </row>
    <row r="2431" spans="1:2" ht="15" customHeight="1" x14ac:dyDescent="0.2">
      <c r="A2431" s="33">
        <v>150</v>
      </c>
      <c r="B2431" s="33">
        <v>146</v>
      </c>
    </row>
    <row r="2432" spans="1:2" ht="15.75" customHeight="1" x14ac:dyDescent="0.2">
      <c r="A2432" s="6">
        <v>57</v>
      </c>
      <c r="B2432" s="6">
        <v>36</v>
      </c>
    </row>
    <row r="2433" spans="1:2" ht="15" customHeight="1" x14ac:dyDescent="0.2">
      <c r="A2433" s="6" t="s">
        <v>181</v>
      </c>
      <c r="B2433" s="6" t="s">
        <v>181</v>
      </c>
    </row>
    <row r="2434" spans="1:2" ht="15" customHeight="1" x14ac:dyDescent="0.2">
      <c r="A2434" s="6" t="s">
        <v>181</v>
      </c>
      <c r="B2434" s="14">
        <v>30</v>
      </c>
    </row>
    <row r="2435" spans="1:2" ht="15" customHeight="1" x14ac:dyDescent="0.2">
      <c r="A2435" s="6">
        <v>126</v>
      </c>
      <c r="B2435" s="6">
        <v>135</v>
      </c>
    </row>
    <row r="2436" spans="1:2" ht="15" customHeight="1" x14ac:dyDescent="0.2">
      <c r="A2436" s="6" t="s">
        <v>181</v>
      </c>
      <c r="B2436" s="6" t="s">
        <v>181</v>
      </c>
    </row>
    <row r="2437" spans="1:2" ht="15" customHeight="1" x14ac:dyDescent="0.2">
      <c r="A2437" s="6" t="s">
        <v>181</v>
      </c>
      <c r="B2437" s="6" t="s">
        <v>181</v>
      </c>
    </row>
    <row r="2438" spans="1:2" ht="15" customHeight="1" x14ac:dyDescent="0.2">
      <c r="A2438" s="6" t="s">
        <v>181</v>
      </c>
      <c r="B2438" s="6" t="s">
        <v>181</v>
      </c>
    </row>
    <row r="2439" spans="1:2" ht="15" customHeight="1" x14ac:dyDescent="0.2">
      <c r="A2439" s="6">
        <v>972.99999999999989</v>
      </c>
      <c r="B2439" s="6">
        <v>46</v>
      </c>
    </row>
    <row r="2440" spans="1:2" ht="15" customHeight="1" x14ac:dyDescent="0.2">
      <c r="A2440" s="6" t="s">
        <v>181</v>
      </c>
      <c r="B2440" s="33">
        <v>37.299999999999997</v>
      </c>
    </row>
    <row r="2441" spans="1:2" ht="15" customHeight="1" x14ac:dyDescent="0.2">
      <c r="A2441" s="33">
        <v>147</v>
      </c>
      <c r="B2441" s="33">
        <v>35.799999999999997</v>
      </c>
    </row>
    <row r="2442" spans="1:2" ht="15.75" customHeight="1" x14ac:dyDescent="0.2">
      <c r="A2442" s="33">
        <v>25.3</v>
      </c>
      <c r="B2442" s="33">
        <v>23.1</v>
      </c>
    </row>
    <row r="2443" spans="1:2" s="3" customFormat="1" ht="15" customHeight="1" x14ac:dyDescent="0.2">
      <c r="A2443" s="6" t="s">
        <v>181</v>
      </c>
      <c r="B2443" s="6" t="s">
        <v>181</v>
      </c>
    </row>
    <row r="2444" spans="1:2" ht="15" customHeight="1" x14ac:dyDescent="0.2">
      <c r="A2444" s="6" t="s">
        <v>181</v>
      </c>
      <c r="B2444" s="6" t="s">
        <v>181</v>
      </c>
    </row>
    <row r="2445" spans="1:2" ht="15" customHeight="1" x14ac:dyDescent="0.2">
      <c r="A2445" s="6" t="s">
        <v>181</v>
      </c>
      <c r="B2445" s="6" t="s">
        <v>181</v>
      </c>
    </row>
    <row r="2446" spans="1:2" ht="15" customHeight="1" x14ac:dyDescent="0.2">
      <c r="A2446" s="6">
        <v>424</v>
      </c>
      <c r="B2446" s="10">
        <v>104</v>
      </c>
    </row>
    <row r="2447" spans="1:2" ht="15" customHeight="1" x14ac:dyDescent="0.2">
      <c r="A2447" s="33">
        <v>700</v>
      </c>
      <c r="B2447" s="10">
        <v>290</v>
      </c>
    </row>
    <row r="2448" spans="1:2" ht="15" customHeight="1" x14ac:dyDescent="0.2">
      <c r="A2448" s="37">
        <v>1438</v>
      </c>
      <c r="B2448" s="10">
        <v>908</v>
      </c>
    </row>
    <row r="2449" s="4" customFormat="1" x14ac:dyDescent="0.2"/>
    <row r="2450" s="4" customFormat="1" x14ac:dyDescent="0.2"/>
    <row r="2451" s="4" customFormat="1" x14ac:dyDescent="0.2"/>
    <row r="2452" s="4" customFormat="1" x14ac:dyDescent="0.2"/>
    <row r="2453" s="4" customFormat="1" x14ac:dyDescent="0.2"/>
    <row r="2454" s="4" customFormat="1" x14ac:dyDescent="0.2"/>
    <row r="2455" s="4" customFormat="1" x14ac:dyDescent="0.2"/>
    <row r="2456" s="4" customFormat="1" x14ac:dyDescent="0.2"/>
    <row r="2457" s="4" customFormat="1" x14ac:dyDescent="0.2"/>
    <row r="2458" s="4" customFormat="1" x14ac:dyDescent="0.2"/>
    <row r="2459" s="4" customFormat="1" x14ac:dyDescent="0.2"/>
    <row r="2460" s="4" customFormat="1" x14ac:dyDescent="0.2"/>
    <row r="2461" s="4" customFormat="1" x14ac:dyDescent="0.2"/>
    <row r="2462" s="4" customFormat="1" x14ac:dyDescent="0.2"/>
    <row r="2463" s="4" customFormat="1" x14ac:dyDescent="0.2"/>
    <row r="2464" s="4" customFormat="1" x14ac:dyDescent="0.2"/>
    <row r="2465" s="4" customFormat="1" x14ac:dyDescent="0.2"/>
    <row r="2466" s="4" customFormat="1" x14ac:dyDescent="0.2"/>
    <row r="2467" s="4" customFormat="1" x14ac:dyDescent="0.2"/>
    <row r="2468" s="4" customFormat="1" x14ac:dyDescent="0.2"/>
    <row r="2469" s="4" customFormat="1" x14ac:dyDescent="0.2"/>
    <row r="2470" s="4" customFormat="1" x14ac:dyDescent="0.2"/>
    <row r="2471" s="4" customFormat="1" x14ac:dyDescent="0.2"/>
    <row r="2472" s="4" customFormat="1" x14ac:dyDescent="0.2"/>
    <row r="2473" s="4" customFormat="1" x14ac:dyDescent="0.2"/>
    <row r="2474" s="4" customFormat="1" x14ac:dyDescent="0.2"/>
    <row r="2475" s="4" customFormat="1" x14ac:dyDescent="0.2"/>
    <row r="2476" s="4" customFormat="1" x14ac:dyDescent="0.2"/>
    <row r="2477" s="4" customFormat="1" x14ac:dyDescent="0.2"/>
    <row r="2478" s="4" customFormat="1" x14ac:dyDescent="0.2"/>
    <row r="2479" s="4" customFormat="1" x14ac:dyDescent="0.2"/>
    <row r="2480" s="4" customFormat="1" x14ac:dyDescent="0.2"/>
    <row r="2481" s="4" customFormat="1" x14ac:dyDescent="0.2"/>
    <row r="2482" s="4" customFormat="1" x14ac:dyDescent="0.2"/>
    <row r="2483" s="4" customFormat="1" x14ac:dyDescent="0.2"/>
    <row r="2484" s="4" customFormat="1" x14ac:dyDescent="0.2"/>
    <row r="2485" s="4" customFormat="1" x14ac:dyDescent="0.2"/>
    <row r="2486" s="4" customFormat="1" x14ac:dyDescent="0.2"/>
    <row r="2487" s="4" customFormat="1" x14ac:dyDescent="0.2"/>
    <row r="2488" s="4" customFormat="1" x14ac:dyDescent="0.2"/>
    <row r="2489" s="4" customFormat="1" x14ac:dyDescent="0.2"/>
    <row r="2490" s="4" customFormat="1" x14ac:dyDescent="0.2"/>
    <row r="2491" s="4" customFormat="1" x14ac:dyDescent="0.2"/>
    <row r="2492" s="4" customFormat="1" x14ac:dyDescent="0.2"/>
    <row r="2493" s="4" customFormat="1" x14ac:dyDescent="0.2"/>
    <row r="2494" s="4" customFormat="1" x14ac:dyDescent="0.2"/>
    <row r="2495" s="4" customFormat="1" x14ac:dyDescent="0.2"/>
    <row r="2496" s="4" customFormat="1" x14ac:dyDescent="0.2"/>
    <row r="2497" s="4" customFormat="1" x14ac:dyDescent="0.2"/>
    <row r="2498" s="4" customFormat="1" x14ac:dyDescent="0.2"/>
    <row r="2499" s="4" customFormat="1" x14ac:dyDescent="0.2"/>
    <row r="2500" s="4" customFormat="1" x14ac:dyDescent="0.2"/>
    <row r="2501" s="4" customFormat="1" x14ac:dyDescent="0.2"/>
    <row r="2502" s="4" customFormat="1" x14ac:dyDescent="0.2"/>
    <row r="2503" s="4" customFormat="1" x14ac:dyDescent="0.2"/>
    <row r="2504" s="4" customFormat="1" x14ac:dyDescent="0.2"/>
    <row r="2505" s="4" customFormat="1" x14ac:dyDescent="0.2"/>
    <row r="2506" s="4" customFormat="1" x14ac:dyDescent="0.2"/>
    <row r="2507" s="4" customFormat="1" x14ac:dyDescent="0.2"/>
    <row r="2508" s="4" customFormat="1" x14ac:dyDescent="0.2"/>
    <row r="2509" s="4" customFormat="1" x14ac:dyDescent="0.2"/>
    <row r="2510" s="4" customFormat="1" x14ac:dyDescent="0.2"/>
    <row r="2511" s="4" customFormat="1" x14ac:dyDescent="0.2"/>
    <row r="2512" s="4" customFormat="1" x14ac:dyDescent="0.2"/>
    <row r="2513" s="4" customFormat="1" x14ac:dyDescent="0.2"/>
    <row r="2514" s="4" customFormat="1" x14ac:dyDescent="0.2"/>
    <row r="2515" s="4" customFormat="1" x14ac:dyDescent="0.2"/>
    <row r="2516" s="4" customFormat="1" x14ac:dyDescent="0.2"/>
    <row r="2517" s="4" customFormat="1" x14ac:dyDescent="0.2"/>
    <row r="2518" s="4" customFormat="1" x14ac:dyDescent="0.2"/>
    <row r="2519" s="4" customFormat="1" x14ac:dyDescent="0.2"/>
    <row r="2520" s="4" customFormat="1" x14ac:dyDescent="0.2"/>
    <row r="2521" s="4" customFormat="1" x14ac:dyDescent="0.2"/>
    <row r="2522" s="4" customFormat="1" x14ac:dyDescent="0.2"/>
    <row r="2523" s="4" customFormat="1" x14ac:dyDescent="0.2"/>
    <row r="2524" s="4" customFormat="1" x14ac:dyDescent="0.2"/>
    <row r="2525" s="4" customFormat="1" x14ac:dyDescent="0.2"/>
    <row r="2526" s="4" customFormat="1" x14ac:dyDescent="0.2"/>
    <row r="2527" s="4" customFormat="1" x14ac:dyDescent="0.2"/>
    <row r="2528" s="4" customFormat="1" x14ac:dyDescent="0.2"/>
    <row r="2529" s="4" customFormat="1" x14ac:dyDescent="0.2"/>
    <row r="2530" s="4" customFormat="1" x14ac:dyDescent="0.2"/>
    <row r="2531" s="4" customFormat="1" x14ac:dyDescent="0.2"/>
    <row r="2532" s="4" customFormat="1" x14ac:dyDescent="0.2"/>
    <row r="2533" s="4" customFormat="1" x14ac:dyDescent="0.2"/>
    <row r="2534" s="4" customFormat="1" x14ac:dyDescent="0.2"/>
    <row r="2535" s="4" customFormat="1" x14ac:dyDescent="0.2"/>
    <row r="2536" s="4" customFormat="1" x14ac:dyDescent="0.2"/>
    <row r="2537" s="4" customFormat="1" x14ac:dyDescent="0.2"/>
    <row r="2538" s="4" customFormat="1" x14ac:dyDescent="0.2"/>
    <row r="2539" s="4" customFormat="1" x14ac:dyDescent="0.2"/>
    <row r="2540" s="4" customFormat="1" x14ac:dyDescent="0.2"/>
    <row r="2541" s="4" customFormat="1" x14ac:dyDescent="0.2"/>
    <row r="2542" s="4" customFormat="1" x14ac:dyDescent="0.2"/>
    <row r="2543" s="4" customFormat="1" x14ac:dyDescent="0.2"/>
    <row r="2544" s="4" customFormat="1" x14ac:dyDescent="0.2"/>
    <row r="2545" s="4" customFormat="1" x14ac:dyDescent="0.2"/>
    <row r="2546" s="4" customFormat="1" x14ac:dyDescent="0.2"/>
    <row r="2547" s="4" customFormat="1" x14ac:dyDescent="0.2"/>
    <row r="2548" s="4" customFormat="1" x14ac:dyDescent="0.2"/>
    <row r="2549" s="4" customFormat="1" x14ac:dyDescent="0.2"/>
    <row r="2550" s="4" customFormat="1" x14ac:dyDescent="0.2"/>
    <row r="2551" s="4" customFormat="1" x14ac:dyDescent="0.2"/>
    <row r="2552" s="4" customFormat="1" x14ac:dyDescent="0.2"/>
    <row r="2553" s="4" customFormat="1" x14ac:dyDescent="0.2"/>
    <row r="2554" s="4" customFormat="1" x14ac:dyDescent="0.2"/>
    <row r="2555" s="4" customFormat="1" x14ac:dyDescent="0.2"/>
    <row r="2556" s="4" customFormat="1" x14ac:dyDescent="0.2"/>
    <row r="2557" s="4" customFormat="1" x14ac:dyDescent="0.2"/>
    <row r="2558" s="4" customFormat="1" x14ac:dyDescent="0.2"/>
    <row r="2559" s="4" customFormat="1" x14ac:dyDescent="0.2"/>
    <row r="2560" s="4" customFormat="1" x14ac:dyDescent="0.2"/>
    <row r="2561" s="4" customFormat="1" x14ac:dyDescent="0.2"/>
    <row r="2562" s="4" customFormat="1" x14ac:dyDescent="0.2"/>
    <row r="2563" s="4" customFormat="1" x14ac:dyDescent="0.2"/>
    <row r="2564" s="4" customFormat="1" x14ac:dyDescent="0.2"/>
    <row r="2565" s="4" customFormat="1" x14ac:dyDescent="0.2"/>
    <row r="2566" s="4" customFormat="1" x14ac:dyDescent="0.2"/>
    <row r="2567" s="4" customFormat="1" x14ac:dyDescent="0.2"/>
    <row r="2568" s="4" customFormat="1" x14ac:dyDescent="0.2"/>
    <row r="2569" s="4" customFormat="1" x14ac:dyDescent="0.2"/>
    <row r="2570" s="4" customFormat="1" x14ac:dyDescent="0.2"/>
    <row r="2571" s="4" customFormat="1" x14ac:dyDescent="0.2"/>
    <row r="2572" s="4" customFormat="1" x14ac:dyDescent="0.2"/>
    <row r="2573" s="4" customFormat="1" x14ac:dyDescent="0.2"/>
    <row r="2574" s="4" customFormat="1" x14ac:dyDescent="0.2"/>
    <row r="2575" s="4" customFormat="1" x14ac:dyDescent="0.2"/>
    <row r="2576" s="4" customFormat="1" x14ac:dyDescent="0.2"/>
    <row r="2577" s="4" customFormat="1" x14ac:dyDescent="0.2"/>
    <row r="2578" s="4" customFormat="1" x14ac:dyDescent="0.2"/>
    <row r="2579" s="4" customFormat="1" x14ac:dyDescent="0.2"/>
    <row r="2580" s="4" customFormat="1" x14ac:dyDescent="0.2"/>
    <row r="2581" s="4" customFormat="1" x14ac:dyDescent="0.2"/>
    <row r="2582" s="4" customFormat="1" x14ac:dyDescent="0.2"/>
    <row r="2583" s="4" customFormat="1" x14ac:dyDescent="0.2"/>
    <row r="2584" s="4" customFormat="1" x14ac:dyDescent="0.2"/>
    <row r="2585" s="4" customFormat="1" x14ac:dyDescent="0.2"/>
    <row r="2586" s="4" customFormat="1" x14ac:dyDescent="0.2"/>
    <row r="2587" s="4" customFormat="1" x14ac:dyDescent="0.2"/>
    <row r="2588" s="4" customFormat="1" x14ac:dyDescent="0.2"/>
    <row r="2589" s="4" customFormat="1" x14ac:dyDescent="0.2"/>
    <row r="2590" s="4" customFormat="1" x14ac:dyDescent="0.2"/>
    <row r="2591" s="4" customFormat="1" x14ac:dyDescent="0.2"/>
    <row r="2592" s="4" customFormat="1" x14ac:dyDescent="0.2"/>
    <row r="2593" s="4" customFormat="1" x14ac:dyDescent="0.2"/>
    <row r="2594" s="4" customFormat="1" x14ac:dyDescent="0.2"/>
    <row r="2595" s="4" customFormat="1" x14ac:dyDescent="0.2"/>
    <row r="2596" s="4" customFormat="1" x14ac:dyDescent="0.2"/>
    <row r="2597" s="4" customFormat="1" x14ac:dyDescent="0.2"/>
    <row r="2598" s="4" customFormat="1" x14ac:dyDescent="0.2"/>
    <row r="2599" s="4" customFormat="1" x14ac:dyDescent="0.2"/>
    <row r="2600" s="4" customFormat="1" x14ac:dyDescent="0.2"/>
    <row r="2601" s="4" customFormat="1" x14ac:dyDescent="0.2"/>
    <row r="2602" s="4" customFormat="1" x14ac:dyDescent="0.2"/>
    <row r="2603" s="4" customFormat="1" x14ac:dyDescent="0.2"/>
    <row r="2604" s="4" customFormat="1" x14ac:dyDescent="0.2"/>
    <row r="2605" s="4" customFormat="1" x14ac:dyDescent="0.2"/>
    <row r="2606" s="4" customFormat="1" x14ac:dyDescent="0.2"/>
    <row r="2607" s="4" customFormat="1" x14ac:dyDescent="0.2"/>
    <row r="2608" s="4" customFormat="1" x14ac:dyDescent="0.2"/>
    <row r="2609" s="4" customFormat="1" x14ac:dyDescent="0.2"/>
    <row r="2610" s="4" customFormat="1" x14ac:dyDescent="0.2"/>
    <row r="2611" s="4" customFormat="1" x14ac:dyDescent="0.2"/>
    <row r="2612" s="4" customFormat="1" x14ac:dyDescent="0.2"/>
    <row r="2613" s="4" customFormat="1" x14ac:dyDescent="0.2"/>
    <row r="2614" s="4" customFormat="1" x14ac:dyDescent="0.2"/>
    <row r="2615" s="4" customFormat="1" x14ac:dyDescent="0.2"/>
    <row r="2616" s="4" customFormat="1" x14ac:dyDescent="0.2"/>
    <row r="2617" s="4" customFormat="1" x14ac:dyDescent="0.2"/>
    <row r="2618" s="4" customFormat="1" x14ac:dyDescent="0.2"/>
    <row r="2619" s="4" customFormat="1" x14ac:dyDescent="0.2"/>
    <row r="2620" s="4" customFormat="1" x14ac:dyDescent="0.2"/>
    <row r="2621" s="4" customFormat="1" x14ac:dyDescent="0.2"/>
    <row r="2622" s="4" customFormat="1" x14ac:dyDescent="0.2"/>
    <row r="2623" s="4" customFormat="1" x14ac:dyDescent="0.2"/>
    <row r="2624" s="4" customFormat="1" x14ac:dyDescent="0.2"/>
    <row r="2625" s="4" customFormat="1" x14ac:dyDescent="0.2"/>
    <row r="2626" s="4" customFormat="1" x14ac:dyDescent="0.2"/>
    <row r="2627" s="4" customFormat="1" x14ac:dyDescent="0.2"/>
    <row r="2628" s="4" customFormat="1" x14ac:dyDescent="0.2"/>
    <row r="2629" s="4" customFormat="1" x14ac:dyDescent="0.2"/>
    <row r="2630" s="4" customFormat="1" x14ac:dyDescent="0.2"/>
    <row r="2631" s="4" customFormat="1" x14ac:dyDescent="0.2"/>
    <row r="2632" s="4" customFormat="1" x14ac:dyDescent="0.2"/>
    <row r="2633" s="4" customFormat="1" x14ac:dyDescent="0.2"/>
    <row r="2634" s="4" customFormat="1" x14ac:dyDescent="0.2"/>
    <row r="2635" s="4" customFormat="1" x14ac:dyDescent="0.2"/>
    <row r="2636" s="4" customFormat="1" x14ac:dyDescent="0.2"/>
    <row r="2637" s="4" customFormat="1" x14ac:dyDescent="0.2"/>
    <row r="2638" s="4" customFormat="1" x14ac:dyDescent="0.2"/>
    <row r="2639" s="4" customFormat="1" x14ac:dyDescent="0.2"/>
    <row r="2640" s="4" customFormat="1" x14ac:dyDescent="0.2"/>
    <row r="2641" s="4" customFormat="1" x14ac:dyDescent="0.2"/>
    <row r="2642" s="4" customFormat="1" x14ac:dyDescent="0.2"/>
    <row r="2643" s="4" customFormat="1" x14ac:dyDescent="0.2"/>
    <row r="2644" s="4" customFormat="1" x14ac:dyDescent="0.2"/>
    <row r="2645" s="4" customFormat="1" x14ac:dyDescent="0.2"/>
    <row r="2646" s="4" customFormat="1" x14ac:dyDescent="0.2"/>
    <row r="2647" s="4" customFormat="1" x14ac:dyDescent="0.2"/>
    <row r="2648" s="4" customFormat="1" x14ac:dyDescent="0.2"/>
    <row r="2649" s="4" customFormat="1" x14ac:dyDescent="0.2"/>
    <row r="2650" s="4" customFormat="1" x14ac:dyDescent="0.2"/>
    <row r="2651" s="4" customFormat="1" x14ac:dyDescent="0.2"/>
    <row r="2652" s="4" customFormat="1" x14ac:dyDescent="0.2"/>
    <row r="2653" s="4" customFormat="1" x14ac:dyDescent="0.2"/>
    <row r="2654" s="4" customFormat="1" x14ac:dyDescent="0.2"/>
    <row r="2655" s="4" customFormat="1" x14ac:dyDescent="0.2"/>
    <row r="2656" s="4" customFormat="1" x14ac:dyDescent="0.2"/>
    <row r="2657" s="4" customFormat="1" x14ac:dyDescent="0.2"/>
    <row r="2658" s="4" customFormat="1" x14ac:dyDescent="0.2"/>
    <row r="2659" s="4" customFormat="1" x14ac:dyDescent="0.2"/>
    <row r="2660" s="4" customFormat="1" x14ac:dyDescent="0.2"/>
    <row r="2661" s="4" customFormat="1" x14ac:dyDescent="0.2"/>
    <row r="2662" s="4" customFormat="1" x14ac:dyDescent="0.2"/>
    <row r="2663" s="4" customFormat="1" x14ac:dyDescent="0.2"/>
    <row r="2664" s="4" customFormat="1" x14ac:dyDescent="0.2"/>
    <row r="2665" s="4" customFormat="1" x14ac:dyDescent="0.2"/>
    <row r="2666" s="4" customFormat="1" x14ac:dyDescent="0.2"/>
    <row r="2667" s="4" customFormat="1" x14ac:dyDescent="0.2"/>
    <row r="2668" s="4" customFormat="1" x14ac:dyDescent="0.2"/>
    <row r="2669" s="4" customFormat="1" x14ac:dyDescent="0.2"/>
    <row r="2670" s="4" customFormat="1" x14ac:dyDescent="0.2"/>
    <row r="2671" s="4" customFormat="1" x14ac:dyDescent="0.2"/>
    <row r="2672" s="4" customFormat="1" x14ac:dyDescent="0.2"/>
    <row r="2673" s="4" customFormat="1" x14ac:dyDescent="0.2"/>
    <row r="2674" s="4" customFormat="1" x14ac:dyDescent="0.2"/>
    <row r="2675" s="4" customFormat="1" x14ac:dyDescent="0.2"/>
    <row r="2676" s="4" customFormat="1" x14ac:dyDescent="0.2"/>
    <row r="2677" s="4" customFormat="1" x14ac:dyDescent="0.2"/>
    <row r="2678" s="4" customFormat="1" x14ac:dyDescent="0.2"/>
    <row r="2679" s="4" customFormat="1" x14ac:dyDescent="0.2"/>
    <row r="2680" s="4" customFormat="1" x14ac:dyDescent="0.2"/>
    <row r="2681" s="4" customFormat="1" x14ac:dyDescent="0.2"/>
    <row r="2682" s="4" customFormat="1" x14ac:dyDescent="0.2"/>
    <row r="2683" s="4" customFormat="1" x14ac:dyDescent="0.2"/>
    <row r="2684" s="4" customFormat="1" x14ac:dyDescent="0.2"/>
    <row r="2685" s="4" customFormat="1" x14ac:dyDescent="0.2"/>
    <row r="2686" s="4" customFormat="1" x14ac:dyDescent="0.2"/>
    <row r="2687" s="4" customFormat="1" x14ac:dyDescent="0.2"/>
    <row r="2688" s="4" customFormat="1" x14ac:dyDescent="0.2"/>
    <row r="2689" s="4" customFormat="1" x14ac:dyDescent="0.2"/>
    <row r="2690" s="4" customFormat="1" x14ac:dyDescent="0.2"/>
    <row r="2691" s="4" customFormat="1" x14ac:dyDescent="0.2"/>
    <row r="2692" s="4" customFormat="1" x14ac:dyDescent="0.2"/>
    <row r="2693" s="4" customFormat="1" x14ac:dyDescent="0.2"/>
    <row r="2694" s="4" customFormat="1" x14ac:dyDescent="0.2"/>
    <row r="2695" s="4" customFormat="1" x14ac:dyDescent="0.2"/>
    <row r="2696" s="4" customFormat="1" x14ac:dyDescent="0.2"/>
    <row r="2697" s="4" customFormat="1" x14ac:dyDescent="0.2"/>
    <row r="2698" s="4" customFormat="1" x14ac:dyDescent="0.2"/>
    <row r="2699" s="4" customFormat="1" x14ac:dyDescent="0.2"/>
    <row r="2700" s="4" customFormat="1" x14ac:dyDescent="0.2"/>
    <row r="2701" s="4" customFormat="1" x14ac:dyDescent="0.2"/>
    <row r="2702" s="4" customFormat="1" x14ac:dyDescent="0.2"/>
    <row r="2703" s="4" customFormat="1" x14ac:dyDescent="0.2"/>
    <row r="2704" s="4" customFormat="1" x14ac:dyDescent="0.2"/>
    <row r="2705" s="4" customFormat="1" x14ac:dyDescent="0.2"/>
    <row r="2706" s="4" customFormat="1" x14ac:dyDescent="0.2"/>
    <row r="2707" s="4" customFormat="1" x14ac:dyDescent="0.2"/>
    <row r="2708" s="4" customFormat="1" x14ac:dyDescent="0.2"/>
    <row r="2709" s="4" customFormat="1" x14ac:dyDescent="0.2"/>
    <row r="2710" s="4" customFormat="1" x14ac:dyDescent="0.2"/>
    <row r="2711" s="4" customFormat="1" x14ac:dyDescent="0.2"/>
    <row r="2712" s="4" customFormat="1" x14ac:dyDescent="0.2"/>
    <row r="2713" s="4" customFormat="1" x14ac:dyDescent="0.2"/>
    <row r="2714" s="4" customFormat="1" x14ac:dyDescent="0.2"/>
    <row r="2715" s="4" customFormat="1" x14ac:dyDescent="0.2"/>
    <row r="2716" s="4" customFormat="1" x14ac:dyDescent="0.2"/>
    <row r="2717" s="4" customFormat="1" x14ac:dyDescent="0.2"/>
    <row r="2718" s="4" customFormat="1" x14ac:dyDescent="0.2"/>
    <row r="2719" s="4" customFormat="1" x14ac:dyDescent="0.2"/>
    <row r="2720" s="4" customFormat="1" x14ac:dyDescent="0.2"/>
    <row r="2721" s="4" customFormat="1" x14ac:dyDescent="0.2"/>
    <row r="2722" s="4" customFormat="1" x14ac:dyDescent="0.2"/>
    <row r="2723" s="4" customFormat="1" x14ac:dyDescent="0.2"/>
    <row r="2724" s="4" customFormat="1" x14ac:dyDescent="0.2"/>
    <row r="2725" s="4" customFormat="1" x14ac:dyDescent="0.2"/>
    <row r="2726" s="4" customFormat="1" x14ac:dyDescent="0.2"/>
    <row r="2727" s="4" customFormat="1" x14ac:dyDescent="0.2"/>
    <row r="2728" s="4" customFormat="1" x14ac:dyDescent="0.2"/>
    <row r="2729" s="4" customFormat="1" x14ac:dyDescent="0.2"/>
    <row r="2730" s="4" customFormat="1" x14ac:dyDescent="0.2"/>
    <row r="2731" s="4" customFormat="1" x14ac:dyDescent="0.2"/>
    <row r="2732" s="4" customFormat="1" x14ac:dyDescent="0.2"/>
    <row r="2733" s="4" customFormat="1" x14ac:dyDescent="0.2"/>
    <row r="2734" s="4" customFormat="1" x14ac:dyDescent="0.2"/>
    <row r="2735" s="4" customFormat="1" x14ac:dyDescent="0.2"/>
    <row r="2736" s="4" customFormat="1" x14ac:dyDescent="0.2"/>
    <row r="2737" s="4" customFormat="1" x14ac:dyDescent="0.2"/>
    <row r="2738" s="4" customFormat="1" x14ac:dyDescent="0.2"/>
    <row r="2739" s="4" customFormat="1" x14ac:dyDescent="0.2"/>
    <row r="2740" s="4" customFormat="1" x14ac:dyDescent="0.2"/>
    <row r="2741" s="4" customFormat="1" x14ac:dyDescent="0.2"/>
    <row r="2742" s="4" customFormat="1" x14ac:dyDescent="0.2"/>
    <row r="2743" s="4" customFormat="1" x14ac:dyDescent="0.2"/>
    <row r="2744" s="4" customFormat="1" x14ac:dyDescent="0.2"/>
    <row r="2745" s="4" customFormat="1" x14ac:dyDescent="0.2"/>
    <row r="2746" s="4" customFormat="1" x14ac:dyDescent="0.2"/>
    <row r="2747" s="4" customFormat="1" x14ac:dyDescent="0.2"/>
    <row r="2748" s="4" customFormat="1" x14ac:dyDescent="0.2"/>
    <row r="2749" s="4" customFormat="1" x14ac:dyDescent="0.2"/>
    <row r="2750" s="4" customFormat="1" x14ac:dyDescent="0.2"/>
    <row r="2751" s="4" customFormat="1" x14ac:dyDescent="0.2"/>
    <row r="2752" s="4" customFormat="1" x14ac:dyDescent="0.2"/>
    <row r="2753" s="4" customFormat="1" x14ac:dyDescent="0.2"/>
    <row r="2754" s="4" customFormat="1" x14ac:dyDescent="0.2"/>
    <row r="2755" s="4" customFormat="1" x14ac:dyDescent="0.2"/>
    <row r="2756" s="4" customFormat="1" x14ac:dyDescent="0.2"/>
    <row r="2757" s="4" customFormat="1" x14ac:dyDescent="0.2"/>
    <row r="2758" s="4" customFormat="1" x14ac:dyDescent="0.2"/>
    <row r="2759" s="4" customFormat="1" x14ac:dyDescent="0.2"/>
    <row r="2760" s="4" customFormat="1" x14ac:dyDescent="0.2"/>
    <row r="2761" s="4" customFormat="1" x14ac:dyDescent="0.2"/>
    <row r="2762" s="4" customFormat="1" x14ac:dyDescent="0.2"/>
    <row r="2763" s="4" customFormat="1" x14ac:dyDescent="0.2"/>
    <row r="2764" s="4" customFormat="1" x14ac:dyDescent="0.2"/>
    <row r="2765" s="4" customFormat="1" x14ac:dyDescent="0.2"/>
    <row r="2766" s="4" customFormat="1" x14ac:dyDescent="0.2"/>
    <row r="2767" s="4" customFormat="1" x14ac:dyDescent="0.2"/>
    <row r="2768" s="4" customFormat="1" x14ac:dyDescent="0.2"/>
    <row r="2769" s="4" customFormat="1" x14ac:dyDescent="0.2"/>
    <row r="2770" s="4" customFormat="1" x14ac:dyDescent="0.2"/>
    <row r="2771" s="4" customFormat="1" x14ac:dyDescent="0.2"/>
    <row r="2772" s="4" customFormat="1" x14ac:dyDescent="0.2"/>
    <row r="2773" s="4" customFormat="1" x14ac:dyDescent="0.2"/>
    <row r="2774" s="4" customFormat="1" x14ac:dyDescent="0.2"/>
    <row r="2775" s="4" customFormat="1" x14ac:dyDescent="0.2"/>
    <row r="2776" s="4" customFormat="1" x14ac:dyDescent="0.2"/>
    <row r="2777" s="4" customFormat="1" x14ac:dyDescent="0.2"/>
    <row r="2778" s="4" customFormat="1" x14ac:dyDescent="0.2"/>
    <row r="2779" s="4" customFormat="1" x14ac:dyDescent="0.2"/>
    <row r="2780" s="4" customFormat="1" x14ac:dyDescent="0.2"/>
    <row r="2781" s="4" customFormat="1" x14ac:dyDescent="0.2"/>
    <row r="2782" s="4" customFormat="1" x14ac:dyDescent="0.2"/>
    <row r="2783" s="4" customFormat="1" x14ac:dyDescent="0.2"/>
    <row r="2784" s="4" customFormat="1" x14ac:dyDescent="0.2"/>
    <row r="2785" s="4" customFormat="1" x14ac:dyDescent="0.2"/>
    <row r="2786" s="4" customFormat="1" x14ac:dyDescent="0.2"/>
    <row r="2787" s="4" customFormat="1" x14ac:dyDescent="0.2"/>
    <row r="2788" s="4" customFormat="1" x14ac:dyDescent="0.2"/>
    <row r="2789" s="4" customFormat="1" x14ac:dyDescent="0.2"/>
    <row r="2790" s="4" customFormat="1" x14ac:dyDescent="0.2"/>
    <row r="2791" s="4" customFormat="1" x14ac:dyDescent="0.2"/>
    <row r="2792" s="4" customFormat="1" x14ac:dyDescent="0.2"/>
    <row r="2793" s="4" customFormat="1" x14ac:dyDescent="0.2"/>
    <row r="2794" s="4" customFormat="1" x14ac:dyDescent="0.2"/>
    <row r="2795" s="4" customFormat="1" x14ac:dyDescent="0.2"/>
    <row r="2796" s="4" customFormat="1" x14ac:dyDescent="0.2"/>
    <row r="2797" s="4" customFormat="1" x14ac:dyDescent="0.2"/>
    <row r="2798" s="4" customFormat="1" x14ac:dyDescent="0.2"/>
    <row r="2799" s="4" customFormat="1" x14ac:dyDescent="0.2"/>
    <row r="2800" s="4" customFormat="1" x14ac:dyDescent="0.2"/>
    <row r="2801" s="4" customFormat="1" x14ac:dyDescent="0.2"/>
    <row r="2802" s="4" customFormat="1" x14ac:dyDescent="0.2"/>
    <row r="2803" s="4" customFormat="1" x14ac:dyDescent="0.2"/>
    <row r="2804" s="4" customFormat="1" x14ac:dyDescent="0.2"/>
    <row r="2805" s="4" customFormat="1" x14ac:dyDescent="0.2"/>
    <row r="2806" s="4" customFormat="1" x14ac:dyDescent="0.2"/>
    <row r="2807" s="4" customFormat="1" x14ac:dyDescent="0.2"/>
    <row r="2808" s="4" customFormat="1" x14ac:dyDescent="0.2"/>
    <row r="2809" s="4" customFormat="1" x14ac:dyDescent="0.2"/>
    <row r="2810" s="4" customFormat="1" x14ac:dyDescent="0.2"/>
    <row r="2811" s="4" customFormat="1" x14ac:dyDescent="0.2"/>
    <row r="2812" s="4" customFormat="1" x14ac:dyDescent="0.2"/>
    <row r="2813" s="4" customFormat="1" x14ac:dyDescent="0.2"/>
    <row r="2814" s="4" customFormat="1" x14ac:dyDescent="0.2"/>
    <row r="2815" s="4" customFormat="1" x14ac:dyDescent="0.2"/>
    <row r="2816" s="4" customFormat="1" x14ac:dyDescent="0.2"/>
    <row r="2817" s="4" customFormat="1" x14ac:dyDescent="0.2"/>
    <row r="2818" s="4" customFormat="1" x14ac:dyDescent="0.2"/>
    <row r="2819" s="4" customFormat="1" x14ac:dyDescent="0.2"/>
    <row r="2820" s="4" customFormat="1" x14ac:dyDescent="0.2"/>
    <row r="2821" s="4" customFormat="1" x14ac:dyDescent="0.2"/>
    <row r="2822" s="4" customFormat="1" x14ac:dyDescent="0.2"/>
    <row r="2823" s="4" customFormat="1" x14ac:dyDescent="0.2"/>
    <row r="2824" s="4" customFormat="1" x14ac:dyDescent="0.2"/>
    <row r="2825" s="4" customFormat="1" x14ac:dyDescent="0.2"/>
    <row r="2826" s="4" customFormat="1" x14ac:dyDescent="0.2"/>
    <row r="2827" s="4" customFormat="1" x14ac:dyDescent="0.2"/>
    <row r="2828" s="4" customFormat="1" x14ac:dyDescent="0.2"/>
    <row r="2829" s="4" customFormat="1" x14ac:dyDescent="0.2"/>
    <row r="2830" s="4" customFormat="1" x14ac:dyDescent="0.2"/>
    <row r="2831" s="4" customFormat="1" x14ac:dyDescent="0.2"/>
    <row r="2832" s="4" customFormat="1" x14ac:dyDescent="0.2"/>
    <row r="2833" s="4" customFormat="1" x14ac:dyDescent="0.2"/>
    <row r="2834" s="4" customFormat="1" x14ac:dyDescent="0.2"/>
    <row r="2835" s="4" customFormat="1" x14ac:dyDescent="0.2"/>
    <row r="2836" s="4" customFormat="1" x14ac:dyDescent="0.2"/>
    <row r="2837" s="4" customFormat="1" x14ac:dyDescent="0.2"/>
    <row r="2838" s="4" customFormat="1" x14ac:dyDescent="0.2"/>
    <row r="2839" s="4" customFormat="1" x14ac:dyDescent="0.2"/>
    <row r="2840" s="4" customFormat="1" x14ac:dyDescent="0.2"/>
    <row r="2841" s="4" customFormat="1" x14ac:dyDescent="0.2"/>
    <row r="2842" s="4" customFormat="1" x14ac:dyDescent="0.2"/>
    <row r="2843" s="4" customFormat="1" x14ac:dyDescent="0.2"/>
    <row r="2844" s="4" customFormat="1" x14ac:dyDescent="0.2"/>
    <row r="2845" s="4" customFormat="1" x14ac:dyDescent="0.2"/>
    <row r="2846" s="4" customFormat="1" x14ac:dyDescent="0.2"/>
    <row r="2847" s="4" customFormat="1" x14ac:dyDescent="0.2"/>
    <row r="2848" s="4" customFormat="1" x14ac:dyDescent="0.2"/>
    <row r="2849" s="4" customFormat="1" x14ac:dyDescent="0.2"/>
    <row r="2850" s="4" customFormat="1" x14ac:dyDescent="0.2"/>
    <row r="2851" s="4" customFormat="1" x14ac:dyDescent="0.2"/>
    <row r="2852" s="4" customFormat="1" x14ac:dyDescent="0.2"/>
    <row r="2853" s="4" customFormat="1" x14ac:dyDescent="0.2"/>
    <row r="2854" s="4" customFormat="1" x14ac:dyDescent="0.2"/>
    <row r="2855" s="4" customFormat="1" x14ac:dyDescent="0.2"/>
    <row r="2856" s="4" customFormat="1" x14ac:dyDescent="0.2"/>
    <row r="2857" s="4" customFormat="1" x14ac:dyDescent="0.2"/>
    <row r="2858" s="4" customFormat="1" x14ac:dyDescent="0.2"/>
    <row r="2859" s="4" customFormat="1" x14ac:dyDescent="0.2"/>
    <row r="2860" s="4" customFormat="1" x14ac:dyDescent="0.2"/>
    <row r="2861" s="4" customFormat="1" x14ac:dyDescent="0.2"/>
    <row r="2862" s="4" customFormat="1" x14ac:dyDescent="0.2"/>
    <row r="2863" s="4" customFormat="1" x14ac:dyDescent="0.2"/>
    <row r="2864" s="4" customFormat="1" x14ac:dyDescent="0.2"/>
    <row r="2865" s="4" customFormat="1" x14ac:dyDescent="0.2"/>
    <row r="2866" s="4" customFormat="1" x14ac:dyDescent="0.2"/>
    <row r="2867" s="4" customFormat="1" x14ac:dyDescent="0.2"/>
    <row r="2868" s="4" customFormat="1" x14ac:dyDescent="0.2"/>
    <row r="2869" s="4" customFormat="1" x14ac:dyDescent="0.2"/>
    <row r="2870" s="4" customFormat="1" x14ac:dyDescent="0.2"/>
    <row r="2871" s="4" customFormat="1" x14ac:dyDescent="0.2"/>
    <row r="2872" s="4" customFormat="1" x14ac:dyDescent="0.2"/>
    <row r="2873" s="4" customFormat="1" x14ac:dyDescent="0.2"/>
    <row r="2874" s="4" customFormat="1" x14ac:dyDescent="0.2"/>
    <row r="2875" s="4" customFormat="1" x14ac:dyDescent="0.2"/>
    <row r="2876" s="4" customFormat="1" x14ac:dyDescent="0.2"/>
    <row r="2877" s="4" customFormat="1" x14ac:dyDescent="0.2"/>
    <row r="2878" s="4" customFormat="1" x14ac:dyDescent="0.2"/>
    <row r="2879" s="4" customFormat="1" x14ac:dyDescent="0.2"/>
  </sheetData>
  <autoFilter ref="A1:B2879"/>
  <phoneticPr fontId="0" type="noConversion"/>
  <conditionalFormatting sqref="A2042">
    <cfRule type="cellIs" dxfId="265" priority="1993" stopIfTrue="1" operator="lessThan">
      <formula>200</formula>
    </cfRule>
    <cfRule type="cellIs" dxfId="264" priority="1994" stopIfTrue="1" operator="greaterThan">
      <formula>200</formula>
    </cfRule>
  </conditionalFormatting>
  <conditionalFormatting sqref="A489:A525 A444:A480 A2 A2449:B65536 A527:A551 A553:A577 A714:A784 A786:A898 A1305:A1329 A1331:A1334 A1336:A1341 A1343:A1344 A1346:A1349 A1351:A1366 A1368:A1371 A1373:A1374 A1376:A1378 A1380:A1412 A1699:A1701 A1703:A1704 A1731:A1756 A1758:A1785 A1787:A1800 A1826:A1841 A1803:A1821 A1843 A1849:A1907 A1914:A1942 A1944:A1948 A1954:A1977 A1979 A1985:A1994 A1997:A1998 A2000:A2002 A2006:A2034 A2039:A2040 A2042:A2045 A2047 A2050:A2115 A2119 A2121:A2125 A2129:A2228 A2234:A2244 A2247:A2275 A2278:A2280 A2283:A2292 A2295:A2302 A2305:A2335 A2339:A2346 A2351:A2354 A2357:A2364 A2369:A2375 A2377:A2382 A2386 A2388:A2393 A2398:A2415 A2419:A2420 A2422:A2432 A2435 A2439 A2441:A2442 A2446:A2448 A712:B712 A1706:A1728 A580:A711 A900:A1232 A1234:A1303 A1418:A1497 A1500:A1697">
    <cfRule type="containsText" dxfId="263" priority="1777" stopIfTrue="1" operator="containsText" text="/">
      <formula>NOT(ISERROR(SEARCH("/",A2)))</formula>
    </cfRule>
  </conditionalFormatting>
  <conditionalFormatting sqref="A526">
    <cfRule type="containsText" dxfId="262" priority="1740" stopIfTrue="1" operator="containsText" text="/">
      <formula>NOT(ISERROR(SEARCH("/",A526)))</formula>
    </cfRule>
  </conditionalFormatting>
  <conditionalFormatting sqref="B4:B76 B131:B387 B389:B392 B394:B551 B553:B556 B558:B577 B581:B689 B714:B771 B774:B785 B787:B796 B798:B847 B849:B854 B857:B858 B860:B861 B863:B865 B867 B869:B875 B877:B878 B880:B891 B893:B898 B900:B925 B927:B952 B954:B955 B957 B1282:B1303 B78:B129 B691:B711 B959:B1232 B1234:B1280">
    <cfRule type="cellIs" dxfId="261" priority="1694" stopIfTrue="1" operator="greaterThan">
      <formula>250</formula>
    </cfRule>
    <cfRule type="cellIs" dxfId="260" priority="1695" stopIfTrue="1" operator="between">
      <formula>125</formula>
      <formula>250</formula>
    </cfRule>
    <cfRule type="cellIs" dxfId="259" priority="1696" stopIfTrue="1" operator="lessThan">
      <formula>125</formula>
    </cfRule>
  </conditionalFormatting>
  <conditionalFormatting sqref="B2 B1699:B1701 B1703:B1704 B1331:B1365 B1305:B1329 B1367:B1374 B1376:B1390 B1392:B1412 B1628:B1638 B1640:B1643 B1645 B1647:B1658 B1660:B1671 B1696:B1697 B1731:B1756 B1758:B1785 B1787:B1800 B1826:B1841 B1803:B1821 B1843 B1848:B1851 B1853:B1890 B1892:B1907 B1913:B1942 B1944:B1948 B1954:B1977 B1979 B1985:B1993 B1997:B1998 B2000:B2002 B2006:B2034 B2039:B2040 B2042:B2045 B2047:B2083 B2085:B2115 B2119 B2121:B2126 B2129:B2228 B2234:B2244 B2247:B2275 B2278:B2292 B2295:B2302 B2305:B2335 B2338:B2346 B2348 B2351:B2354 B2356:B2365 B2369:B2375 B2377:B2382 B2386 B2388:B2393 B2398:B2416 B2418 B2422:B2432 B2434:B2435 B2439:B2442 B2446:B2448 B1706:B1728 B1552:B1626 B1418:B1550 B1673:B1694">
    <cfRule type="cellIs" dxfId="258" priority="1691" stopIfTrue="1" operator="lessThan">
      <formula>125</formula>
    </cfRule>
    <cfRule type="cellIs" dxfId="257" priority="1692" stopIfTrue="1" operator="between">
      <formula>200</formula>
      <formula>400</formula>
    </cfRule>
    <cfRule type="cellIs" dxfId="256" priority="1693" stopIfTrue="1" operator="greaterThan">
      <formula>400</formula>
    </cfRule>
  </conditionalFormatting>
  <conditionalFormatting sqref="A2 A4:A76 A131:A551 A553:A577 A714:A784 A786:A898 A1305:A1329 A1331:A1334 A1336:A1341 A1343:A1344 A1346:A1349 A1351:A1366 A1368:A1371 A1373:A1374 A1376:A1378 A1380:A1412 A1699:A1701 A1703:A1704 A1731:A1756 A1758:A1785 A1787:A1800 A1826:A1841 A1803:A1821 A1843 A1849:A1907 A1914:A1942 A1944:A1948 A1954:A1977 A1979 A1985:A1994 A1997:A1998 A2000:A2002 A2006:A2034 A2039:A2040 A2042:A2045 A2047 A2050:A2115 A2119 A2121:A2125 A2129:A2228 A2234:A2244 A2247:A2275 A2278:A2280 A2283:A2292 A2295:A2302 A2305:A2335 A2339:A2346 A2351:A2354 A2357:A2364 A2369:A2375 A2377:A2382 A2386 A2388:A2393 A2398:A2415 A2419:A2420 A2422:A2432 A2435 A2439 A2441:A2442 A2446:A2448 A1706:A1728 A78:A129 A580:A711 A900:A1232 A1234:A1303 A1418:A1497 A1500:A1697">
    <cfRule type="cellIs" dxfId="255" priority="1671" stopIfTrue="1" operator="between">
      <formula>122</formula>
      <formula>1341.3</formula>
    </cfRule>
    <cfRule type="cellIs" dxfId="254" priority="1672" stopIfTrue="1" operator="greaterThan">
      <formula>1341.3</formula>
    </cfRule>
    <cfRule type="cellIs" dxfId="253" priority="1673" stopIfTrue="1" operator="lessThan">
      <formula>122</formula>
    </cfRule>
  </conditionalFormatting>
  <conditionalFormatting sqref="B1698">
    <cfRule type="containsText" dxfId="252" priority="1651" stopIfTrue="1" operator="containsText" text="/">
      <formula>NOT(ISERROR(SEARCH("/",B1698)))</formula>
    </cfRule>
  </conditionalFormatting>
  <conditionalFormatting sqref="B1702">
    <cfRule type="containsText" dxfId="251" priority="1650" stopIfTrue="1" operator="containsText" text="/">
      <formula>NOT(ISERROR(SEARCH("/",B1702)))</formula>
    </cfRule>
  </conditionalFormatting>
  <conditionalFormatting sqref="B1705">
    <cfRule type="containsText" dxfId="250" priority="1649" stopIfTrue="1" operator="containsText" text="/">
      <formula>NOT(ISERROR(SEARCH("/",B1705)))</formula>
    </cfRule>
  </conditionalFormatting>
  <conditionalFormatting sqref="A130">
    <cfRule type="containsText" dxfId="249" priority="1647" stopIfTrue="1" operator="containsText" text="/">
      <formula>NOT(ISERROR(SEARCH("/",A130)))</formula>
    </cfRule>
  </conditionalFormatting>
  <conditionalFormatting sqref="B130">
    <cfRule type="containsText" dxfId="248" priority="1646" stopIfTrue="1" operator="containsText" text="/">
      <formula>NOT(ISERROR(SEARCH("/",B130)))</formula>
    </cfRule>
  </conditionalFormatting>
  <conditionalFormatting sqref="A2004">
    <cfRule type="containsText" dxfId="247" priority="1276" stopIfTrue="1" operator="containsText" text="/">
      <formula>NOT(ISERROR(SEARCH("/",A2004)))</formula>
    </cfRule>
  </conditionalFormatting>
  <conditionalFormatting sqref="A3">
    <cfRule type="containsText" dxfId="246" priority="1426" stopIfTrue="1" operator="containsText" text="/">
      <formula>NOT(ISERROR(SEARCH("/",A3)))</formula>
    </cfRule>
  </conditionalFormatting>
  <conditionalFormatting sqref="B3">
    <cfRule type="containsText" dxfId="245" priority="1425" stopIfTrue="1" operator="containsText" text="/">
      <formula>NOT(ISERROR(SEARCH("/",B3)))</formula>
    </cfRule>
  </conditionalFormatting>
  <conditionalFormatting sqref="B388">
    <cfRule type="containsText" dxfId="244" priority="1422" stopIfTrue="1" operator="containsText" text="/">
      <formula>NOT(ISERROR(SEARCH("/",B388)))</formula>
    </cfRule>
  </conditionalFormatting>
  <conditionalFormatting sqref="B393">
    <cfRule type="containsText" dxfId="243" priority="1421" stopIfTrue="1" operator="containsText" text="/">
      <formula>NOT(ISERROR(SEARCH("/",B393)))</formula>
    </cfRule>
  </conditionalFormatting>
  <conditionalFormatting sqref="A552">
    <cfRule type="containsText" dxfId="242" priority="1420" stopIfTrue="1" operator="containsText" text="/">
      <formula>NOT(ISERROR(SEARCH("/",A552)))</formula>
    </cfRule>
  </conditionalFormatting>
  <conditionalFormatting sqref="B552">
    <cfRule type="containsText" dxfId="241" priority="1419" stopIfTrue="1" operator="containsText" text="/">
      <formula>NOT(ISERROR(SEARCH("/",B552)))</formula>
    </cfRule>
  </conditionalFormatting>
  <conditionalFormatting sqref="B557">
    <cfRule type="containsText" dxfId="240" priority="1417" stopIfTrue="1" operator="containsText" text="/">
      <formula>NOT(ISERROR(SEARCH("/",B557)))</formula>
    </cfRule>
  </conditionalFormatting>
  <conditionalFormatting sqref="A578:A579">
    <cfRule type="containsText" dxfId="239" priority="1407" stopIfTrue="1" operator="containsText" text="/">
      <formula>NOT(ISERROR(SEARCH("/",A578)))</formula>
    </cfRule>
  </conditionalFormatting>
  <conditionalFormatting sqref="B578:B579">
    <cfRule type="containsText" dxfId="238" priority="1406" stopIfTrue="1" operator="containsText" text="/">
      <formula>NOT(ISERROR(SEARCH("/",B578)))</formula>
    </cfRule>
  </conditionalFormatting>
  <conditionalFormatting sqref="B580">
    <cfRule type="containsText" dxfId="237" priority="1405" stopIfTrue="1" operator="containsText" text="/">
      <formula>NOT(ISERROR(SEARCH("/",B580)))</formula>
    </cfRule>
  </conditionalFormatting>
  <conditionalFormatting sqref="B797">
    <cfRule type="containsText" dxfId="236" priority="1384" stopIfTrue="1" operator="containsText" text="/">
      <formula>NOT(ISERROR(SEARCH("/",B797)))</formula>
    </cfRule>
  </conditionalFormatting>
  <conditionalFormatting sqref="B848">
    <cfRule type="containsText" dxfId="235" priority="1383" stopIfTrue="1" operator="containsText" text="/">
      <formula>NOT(ISERROR(SEARCH("/",B848)))</formula>
    </cfRule>
  </conditionalFormatting>
  <conditionalFormatting sqref="B690">
    <cfRule type="containsText" dxfId="234" priority="1397" stopIfTrue="1" operator="containsText" text="/">
      <formula>NOT(ISERROR(SEARCH("/",B690)))</formula>
    </cfRule>
  </conditionalFormatting>
  <conditionalFormatting sqref="B713">
    <cfRule type="containsText" dxfId="233" priority="1393" stopIfTrue="1" operator="containsText" text="/">
      <formula>NOT(ISERROR(SEARCH("/",B713)))</formula>
    </cfRule>
  </conditionalFormatting>
  <conditionalFormatting sqref="A713">
    <cfRule type="containsText" dxfId="232" priority="1392" stopIfTrue="1" operator="containsText" text="/">
      <formula>NOT(ISERROR(SEARCH("/",A713)))</formula>
    </cfRule>
  </conditionalFormatting>
  <conditionalFormatting sqref="B773">
    <cfRule type="containsText" dxfId="231" priority="1390" stopIfTrue="1" operator="containsText" text="/">
      <formula>NOT(ISERROR(SEARCH("/",B773)))</formula>
    </cfRule>
  </conditionalFormatting>
  <conditionalFormatting sqref="A785">
    <cfRule type="containsText" dxfId="230" priority="1387" stopIfTrue="1" operator="containsText" text="/">
      <formula>NOT(ISERROR(SEARCH("/",A785)))</formula>
    </cfRule>
  </conditionalFormatting>
  <conditionalFormatting sqref="B772">
    <cfRule type="containsText" dxfId="229" priority="1386" stopIfTrue="1" operator="containsText" text="/">
      <formula>NOT(ISERROR(SEARCH("/",B772)))</formula>
    </cfRule>
  </conditionalFormatting>
  <conditionalFormatting sqref="B786">
    <cfRule type="containsText" dxfId="228" priority="1385" stopIfTrue="1" operator="containsText" text="/">
      <formula>NOT(ISERROR(SEARCH("/",B786)))</formula>
    </cfRule>
  </conditionalFormatting>
  <conditionalFormatting sqref="B855">
    <cfRule type="containsText" dxfId="227" priority="1382" stopIfTrue="1" operator="containsText" text="/">
      <formula>NOT(ISERROR(SEARCH("/",B855)))</formula>
    </cfRule>
  </conditionalFormatting>
  <conditionalFormatting sqref="B856">
    <cfRule type="containsText" dxfId="226" priority="1381" stopIfTrue="1" operator="containsText" text="/">
      <formula>NOT(ISERROR(SEARCH("/",B856)))</formula>
    </cfRule>
  </conditionalFormatting>
  <conditionalFormatting sqref="B859">
    <cfRule type="containsText" dxfId="225" priority="1380" stopIfTrue="1" operator="containsText" text="/">
      <formula>NOT(ISERROR(SEARCH("/",B859)))</formula>
    </cfRule>
  </conditionalFormatting>
  <conditionalFormatting sqref="B862">
    <cfRule type="containsText" dxfId="224" priority="1379" stopIfTrue="1" operator="containsText" text="/">
      <formula>NOT(ISERROR(SEARCH("/",B862)))</formula>
    </cfRule>
  </conditionalFormatting>
  <conditionalFormatting sqref="B866">
    <cfRule type="containsText" dxfId="223" priority="1378" stopIfTrue="1" operator="containsText" text="/">
      <formula>NOT(ISERROR(SEARCH("/",B866)))</formula>
    </cfRule>
  </conditionalFormatting>
  <conditionalFormatting sqref="B868">
    <cfRule type="containsText" dxfId="222" priority="1377" stopIfTrue="1" operator="containsText" text="/">
      <formula>NOT(ISERROR(SEARCH("/",B868)))</formula>
    </cfRule>
  </conditionalFormatting>
  <conditionalFormatting sqref="B876">
    <cfRule type="containsText" dxfId="221" priority="1376" stopIfTrue="1" operator="containsText" text="/">
      <formula>NOT(ISERROR(SEARCH("/",B876)))</formula>
    </cfRule>
  </conditionalFormatting>
  <conditionalFormatting sqref="B879">
    <cfRule type="containsText" dxfId="220" priority="1375" stopIfTrue="1" operator="containsText" text="/">
      <formula>NOT(ISERROR(SEARCH("/",B879)))</formula>
    </cfRule>
  </conditionalFormatting>
  <conditionalFormatting sqref="A899">
    <cfRule type="containsText" dxfId="219" priority="1374" stopIfTrue="1" operator="containsText" text="/">
      <formula>NOT(ISERROR(SEARCH("/",A899)))</formula>
    </cfRule>
  </conditionalFormatting>
  <conditionalFormatting sqref="B892">
    <cfRule type="containsText" dxfId="218" priority="1373" stopIfTrue="1" operator="containsText" text="/">
      <formula>NOT(ISERROR(SEARCH("/",B892)))</formula>
    </cfRule>
  </conditionalFormatting>
  <conditionalFormatting sqref="B899">
    <cfRule type="containsText" dxfId="217" priority="1372" stopIfTrue="1" operator="containsText" text="/">
      <formula>NOT(ISERROR(SEARCH("/",B899)))</formula>
    </cfRule>
  </conditionalFormatting>
  <conditionalFormatting sqref="B926">
    <cfRule type="containsText" dxfId="216" priority="1371" stopIfTrue="1" operator="containsText" text="/">
      <formula>NOT(ISERROR(SEARCH("/",B926)))</formula>
    </cfRule>
  </conditionalFormatting>
  <conditionalFormatting sqref="B953">
    <cfRule type="containsText" dxfId="215" priority="1370" stopIfTrue="1" operator="containsText" text="/">
      <formula>NOT(ISERROR(SEARCH("/",B953)))</formula>
    </cfRule>
  </conditionalFormatting>
  <conditionalFormatting sqref="B956">
    <cfRule type="containsText" dxfId="214" priority="1369" stopIfTrue="1" operator="containsText" text="/">
      <formula>NOT(ISERROR(SEARCH("/",B956)))</formula>
    </cfRule>
  </conditionalFormatting>
  <conditionalFormatting sqref="B958">
    <cfRule type="containsText" dxfId="213" priority="1368" stopIfTrue="1" operator="containsText" text="/">
      <formula>NOT(ISERROR(SEARCH("/",B958)))</formula>
    </cfRule>
  </conditionalFormatting>
  <conditionalFormatting sqref="A1233">
    <cfRule type="containsText" dxfId="212" priority="1367" stopIfTrue="1" operator="containsText" text="/">
      <formula>NOT(ISERROR(SEARCH("/",A1233)))</formula>
    </cfRule>
  </conditionalFormatting>
  <conditionalFormatting sqref="B1233">
    <cfRule type="containsText" dxfId="211" priority="1366" stopIfTrue="1" operator="containsText" text="/">
      <formula>NOT(ISERROR(SEARCH("/",B1233)))</formula>
    </cfRule>
  </conditionalFormatting>
  <conditionalFormatting sqref="B1281">
    <cfRule type="containsText" dxfId="210" priority="1365" stopIfTrue="1" operator="containsText" text="/">
      <formula>NOT(ISERROR(SEARCH("/",B1281)))</formula>
    </cfRule>
  </conditionalFormatting>
  <conditionalFormatting sqref="A1304">
    <cfRule type="containsText" dxfId="209" priority="1364" stopIfTrue="1" operator="containsText" text="/">
      <formula>NOT(ISERROR(SEARCH("/",A1304)))</formula>
    </cfRule>
  </conditionalFormatting>
  <conditionalFormatting sqref="B1304">
    <cfRule type="containsText" dxfId="208" priority="1363" stopIfTrue="1" operator="containsText" text="/">
      <formula>NOT(ISERROR(SEARCH("/",B1304)))</formula>
    </cfRule>
  </conditionalFormatting>
  <conditionalFormatting sqref="B1330">
    <cfRule type="containsText" dxfId="207" priority="1362" stopIfTrue="1" operator="containsText" text="/">
      <formula>NOT(ISERROR(SEARCH("/",B1330)))</formula>
    </cfRule>
  </conditionalFormatting>
  <conditionalFormatting sqref="A1330">
    <cfRule type="containsText" dxfId="206" priority="1361" stopIfTrue="1" operator="containsText" text="/">
      <formula>NOT(ISERROR(SEARCH("/",A1330)))</formula>
    </cfRule>
  </conditionalFormatting>
  <conditionalFormatting sqref="B1305:B1365 B1367:B1374 B1376:B1390 B1392:B1412 B1628:B1638 B1640:B1643 B1645 B1647:B1658 B1660:B1671 B1731:B1756 B1758:B1785 B1787:B1800 B1826:B1841 B1803:B1821 B1843 B1848:B1851 B1853:B1890 B1892:B1907 B1913:B1942 B1944:B1948 B1954:B1977 B1979 B1985:B1993 B1997:B1998 B2000:B2002 B2006:B2034 B2039:B2040 B2042:B2045 B2047:B2083 B2085:B2115 B2119 B2121:B2126 B2129:B2228 B2234:B2244 B2247:B2275 B2278:B2292 B2295:B2302 B2305:B2335 B2338:B2346 B2348 B2351:B2354 B2356:B2365 B2369:B2375 B2377:B2382 B2386 B2388:B2393 B2398:B2416 B2418 B2422:B2432 B2434:B2435 B2439:B2442 B2446:B2448 B1696:B1728 B1552:B1626 B1418:B1550 B1673:B1694">
    <cfRule type="cellIs" dxfId="205" priority="1360" stopIfTrue="1" operator="lessThan">
      <formula>200</formula>
    </cfRule>
  </conditionalFormatting>
  <conditionalFormatting sqref="A1335">
    <cfRule type="containsText" dxfId="204" priority="1359" stopIfTrue="1" operator="containsText" text="/">
      <formula>NOT(ISERROR(SEARCH("/",A1335)))</formula>
    </cfRule>
  </conditionalFormatting>
  <conditionalFormatting sqref="A1342">
    <cfRule type="containsText" dxfId="203" priority="1358" stopIfTrue="1" operator="containsText" text="/">
      <formula>NOT(ISERROR(SEARCH("/",A1342)))</formula>
    </cfRule>
  </conditionalFormatting>
  <conditionalFormatting sqref="A1345">
    <cfRule type="containsText" dxfId="202" priority="1357" stopIfTrue="1" operator="containsText" text="/">
      <formula>NOT(ISERROR(SEARCH("/",A1345)))</formula>
    </cfRule>
  </conditionalFormatting>
  <conditionalFormatting sqref="A1350">
    <cfRule type="containsText" dxfId="201" priority="1356" stopIfTrue="1" operator="containsText" text="/">
      <formula>NOT(ISERROR(SEARCH("/",A1350)))</formula>
    </cfRule>
  </conditionalFormatting>
  <conditionalFormatting sqref="B1366">
    <cfRule type="containsText" dxfId="200" priority="1355" stopIfTrue="1" operator="containsText" text="/">
      <formula>NOT(ISERROR(SEARCH("/",B1366)))</formula>
    </cfRule>
  </conditionalFormatting>
  <conditionalFormatting sqref="A1367">
    <cfRule type="containsText" dxfId="199" priority="1354" stopIfTrue="1" operator="containsText" text="/">
      <formula>NOT(ISERROR(SEARCH("/",A1367)))</formula>
    </cfRule>
  </conditionalFormatting>
  <conditionalFormatting sqref="A1372">
    <cfRule type="containsText" dxfId="198" priority="1353" stopIfTrue="1" operator="containsText" text="/">
      <formula>NOT(ISERROR(SEARCH("/",A1372)))</formula>
    </cfRule>
  </conditionalFormatting>
  <conditionalFormatting sqref="A1375">
    <cfRule type="containsText" dxfId="197" priority="1352" stopIfTrue="1" operator="containsText" text="/">
      <formula>NOT(ISERROR(SEARCH("/",A1375)))</formula>
    </cfRule>
  </conditionalFormatting>
  <conditionalFormatting sqref="B1375">
    <cfRule type="containsText" dxfId="196" priority="1351" stopIfTrue="1" operator="containsText" text="/">
      <formula>NOT(ISERROR(SEARCH("/",B1375)))</formula>
    </cfRule>
  </conditionalFormatting>
  <conditionalFormatting sqref="A1379">
    <cfRule type="containsText" dxfId="195" priority="1350" stopIfTrue="1" operator="containsText" text="/">
      <formula>NOT(ISERROR(SEARCH("/",A1379)))</formula>
    </cfRule>
  </conditionalFormatting>
  <conditionalFormatting sqref="B1391">
    <cfRule type="containsText" dxfId="194" priority="1349" stopIfTrue="1" operator="containsText" text="/">
      <formula>NOT(ISERROR(SEARCH("/",B1391)))</formula>
    </cfRule>
  </conditionalFormatting>
  <conditionalFormatting sqref="A1413:A1417">
    <cfRule type="containsText" dxfId="193" priority="1348" stopIfTrue="1" operator="containsText" text="/">
      <formula>NOT(ISERROR(SEARCH("/",A1413)))</formula>
    </cfRule>
  </conditionalFormatting>
  <conditionalFormatting sqref="B1413:B1417">
    <cfRule type="containsText" dxfId="192" priority="1347" stopIfTrue="1" operator="containsText" text="/">
      <formula>NOT(ISERROR(SEARCH("/",B1413)))</formula>
    </cfRule>
  </conditionalFormatting>
  <conditionalFormatting sqref="A1498">
    <cfRule type="containsText" dxfId="191" priority="1346" stopIfTrue="1" operator="containsText" text="/">
      <formula>NOT(ISERROR(SEARCH("/",A1498)))</formula>
    </cfRule>
  </conditionalFormatting>
  <conditionalFormatting sqref="A1499">
    <cfRule type="containsText" dxfId="190" priority="1345" stopIfTrue="1" operator="containsText" text="/">
      <formula>NOT(ISERROR(SEARCH("/",A1499)))</formula>
    </cfRule>
  </conditionalFormatting>
  <conditionalFormatting sqref="B1551">
    <cfRule type="containsText" dxfId="189" priority="1344" stopIfTrue="1" operator="containsText" text="/">
      <formula>NOT(ISERROR(SEARCH("/",B1551)))</formula>
    </cfRule>
  </conditionalFormatting>
  <conditionalFormatting sqref="B1627">
    <cfRule type="containsText" dxfId="188" priority="1343" stopIfTrue="1" operator="containsText" text="/">
      <formula>NOT(ISERROR(SEARCH("/",B1627)))</formula>
    </cfRule>
  </conditionalFormatting>
  <conditionalFormatting sqref="B1639">
    <cfRule type="containsText" dxfId="187" priority="1342" stopIfTrue="1" operator="containsText" text="/">
      <formula>NOT(ISERROR(SEARCH("/",B1639)))</formula>
    </cfRule>
  </conditionalFormatting>
  <conditionalFormatting sqref="B1644">
    <cfRule type="containsText" dxfId="186" priority="1341" stopIfTrue="1" operator="containsText" text="/">
      <formula>NOT(ISERROR(SEARCH("/",B1644)))</formula>
    </cfRule>
  </conditionalFormatting>
  <conditionalFormatting sqref="B1646">
    <cfRule type="containsText" dxfId="185" priority="1340" stopIfTrue="1" operator="containsText" text="/">
      <formula>NOT(ISERROR(SEARCH("/",B1646)))</formula>
    </cfRule>
  </conditionalFormatting>
  <conditionalFormatting sqref="B1659">
    <cfRule type="containsText" dxfId="184" priority="1339" stopIfTrue="1" operator="containsText" text="/">
      <formula>NOT(ISERROR(SEARCH("/",B1659)))</formula>
    </cfRule>
  </conditionalFormatting>
  <conditionalFormatting sqref="B1672">
    <cfRule type="containsText" dxfId="183" priority="1338" stopIfTrue="1" operator="containsText" text="/">
      <formula>NOT(ISERROR(SEARCH("/",B1672)))</formula>
    </cfRule>
  </conditionalFormatting>
  <conditionalFormatting sqref="B1695">
    <cfRule type="containsText" dxfId="182" priority="1337" stopIfTrue="1" operator="containsText" text="/">
      <formula>NOT(ISERROR(SEARCH("/",B1695)))</formula>
    </cfRule>
  </conditionalFormatting>
  <conditionalFormatting sqref="A1698">
    <cfRule type="containsText" dxfId="181" priority="1336" stopIfTrue="1" operator="containsText" text="/">
      <formula>NOT(ISERROR(SEARCH("/",A1698)))</formula>
    </cfRule>
  </conditionalFormatting>
  <conditionalFormatting sqref="A1702">
    <cfRule type="containsText" dxfId="180" priority="1335" stopIfTrue="1" operator="containsText" text="/">
      <formula>NOT(ISERROR(SEARCH("/",A1702)))</formula>
    </cfRule>
  </conditionalFormatting>
  <conditionalFormatting sqref="A1705">
    <cfRule type="containsText" dxfId="179" priority="1334" stopIfTrue="1" operator="containsText" text="/">
      <formula>NOT(ISERROR(SEARCH("/",A1705)))</formula>
    </cfRule>
  </conditionalFormatting>
  <conditionalFormatting sqref="A1802">
    <cfRule type="containsText" dxfId="178" priority="1313" stopIfTrue="1" operator="containsText" text="/">
      <formula>NOT(ISERROR(SEARCH("/",A1802)))</formula>
    </cfRule>
  </conditionalFormatting>
  <conditionalFormatting sqref="B1802">
    <cfRule type="containsText" dxfId="177" priority="1312" stopIfTrue="1" operator="containsText" text="/">
      <formula>NOT(ISERROR(SEARCH("/",B1802)))</formula>
    </cfRule>
  </conditionalFormatting>
  <conditionalFormatting sqref="B1729">
    <cfRule type="containsText" dxfId="176" priority="1331" stopIfTrue="1" operator="containsText" text="/">
      <formula>NOT(ISERROR(SEARCH("/",B1729)))</formula>
    </cfRule>
  </conditionalFormatting>
  <conditionalFormatting sqref="A1729">
    <cfRule type="containsText" dxfId="175" priority="1330" stopIfTrue="1" operator="containsText" text="/">
      <formula>NOT(ISERROR(SEARCH("/",A1729)))</formula>
    </cfRule>
  </conditionalFormatting>
  <conditionalFormatting sqref="A1730">
    <cfRule type="containsText" dxfId="174" priority="1329" stopIfTrue="1" operator="containsText" text="/">
      <formula>NOT(ISERROR(SEARCH("/",A1730)))</formula>
    </cfRule>
  </conditionalFormatting>
  <conditionalFormatting sqref="B1730">
    <cfRule type="containsText" dxfId="173" priority="1328" stopIfTrue="1" operator="containsText" text="/">
      <formula>NOT(ISERROR(SEARCH("/",B1730)))</formula>
    </cfRule>
  </conditionalFormatting>
  <conditionalFormatting sqref="A1757">
    <cfRule type="containsText" dxfId="172" priority="1327" stopIfTrue="1" operator="containsText" text="/">
      <formula>NOT(ISERROR(SEARCH("/",A1757)))</formula>
    </cfRule>
  </conditionalFormatting>
  <conditionalFormatting sqref="B1757">
    <cfRule type="containsText" dxfId="171" priority="1326" stopIfTrue="1" operator="containsText" text="/">
      <formula>NOT(ISERROR(SEARCH("/",B1757)))</formula>
    </cfRule>
  </conditionalFormatting>
  <conditionalFormatting sqref="A1786">
    <cfRule type="containsText" dxfId="170" priority="1325" stopIfTrue="1" operator="containsText" text="/">
      <formula>NOT(ISERROR(SEARCH("/",A1786)))</formula>
    </cfRule>
  </conditionalFormatting>
  <conditionalFormatting sqref="B1786">
    <cfRule type="containsText" dxfId="169" priority="1324" stopIfTrue="1" operator="containsText" text="/">
      <formula>NOT(ISERROR(SEARCH("/",B1786)))</formula>
    </cfRule>
  </conditionalFormatting>
  <conditionalFormatting sqref="A1823">
    <cfRule type="containsText" dxfId="168" priority="1323" stopIfTrue="1" operator="containsText" text="/">
      <formula>NOT(ISERROR(SEARCH("/",A1823)))</formula>
    </cfRule>
  </conditionalFormatting>
  <conditionalFormatting sqref="A1822">
    <cfRule type="containsText" dxfId="167" priority="1322" stopIfTrue="1" operator="containsText" text="/">
      <formula>NOT(ISERROR(SEARCH("/",A1822)))</formula>
    </cfRule>
  </conditionalFormatting>
  <conditionalFormatting sqref="B1822">
    <cfRule type="containsText" dxfId="166" priority="1321" stopIfTrue="1" operator="containsText" text="/">
      <formula>NOT(ISERROR(SEARCH("/",B1822)))</formula>
    </cfRule>
  </conditionalFormatting>
  <conditionalFormatting sqref="A1824">
    <cfRule type="containsText" dxfId="165" priority="1320" stopIfTrue="1" operator="containsText" text="/">
      <formula>NOT(ISERROR(SEARCH("/",A1824)))</formula>
    </cfRule>
  </conditionalFormatting>
  <conditionalFormatting sqref="B1823">
    <cfRule type="containsText" dxfId="164" priority="1319" stopIfTrue="1" operator="containsText" text="/">
      <formula>NOT(ISERROR(SEARCH("/",B1823)))</formula>
    </cfRule>
  </conditionalFormatting>
  <conditionalFormatting sqref="A1825">
    <cfRule type="containsText" dxfId="163" priority="1318" stopIfTrue="1" operator="containsText" text="/">
      <formula>NOT(ISERROR(SEARCH("/",A1825)))</formula>
    </cfRule>
  </conditionalFormatting>
  <conditionalFormatting sqref="B1824">
    <cfRule type="containsText" dxfId="162" priority="1317" stopIfTrue="1" operator="containsText" text="/">
      <formula>NOT(ISERROR(SEARCH("/",B1824)))</formula>
    </cfRule>
  </conditionalFormatting>
  <conditionalFormatting sqref="B1825">
    <cfRule type="containsText" dxfId="161" priority="1316" stopIfTrue="1" operator="containsText" text="/">
      <formula>NOT(ISERROR(SEARCH("/",B1825)))</formula>
    </cfRule>
  </conditionalFormatting>
  <conditionalFormatting sqref="A1801">
    <cfRule type="containsText" dxfId="160" priority="1315" stopIfTrue="1" operator="containsText" text="/">
      <formula>NOT(ISERROR(SEARCH("/",A1801)))</formula>
    </cfRule>
  </conditionalFormatting>
  <conditionalFormatting sqref="B1801">
    <cfRule type="containsText" dxfId="159" priority="1314" stopIfTrue="1" operator="containsText" text="/">
      <formula>NOT(ISERROR(SEARCH("/",B1801)))</formula>
    </cfRule>
  </conditionalFormatting>
  <conditionalFormatting sqref="A1842">
    <cfRule type="containsText" dxfId="158" priority="1311" stopIfTrue="1" operator="containsText" text="/">
      <formula>NOT(ISERROR(SEARCH("/",A1842)))</formula>
    </cfRule>
  </conditionalFormatting>
  <conditionalFormatting sqref="B1842">
    <cfRule type="containsText" dxfId="157" priority="1310" stopIfTrue="1" operator="containsText" text="/">
      <formula>NOT(ISERROR(SEARCH("/",B1842)))</formula>
    </cfRule>
  </conditionalFormatting>
  <conditionalFormatting sqref="A1844">
    <cfRule type="containsText" dxfId="156" priority="1309" stopIfTrue="1" operator="containsText" text="/">
      <formula>NOT(ISERROR(SEARCH("/",A1844)))</formula>
    </cfRule>
  </conditionalFormatting>
  <conditionalFormatting sqref="B1844">
    <cfRule type="containsText" dxfId="155" priority="1308" stopIfTrue="1" operator="containsText" text="/">
      <formula>NOT(ISERROR(SEARCH("/",B1844)))</formula>
    </cfRule>
  </conditionalFormatting>
  <conditionalFormatting sqref="A1845">
    <cfRule type="containsText" dxfId="154" priority="1307" stopIfTrue="1" operator="containsText" text="/">
      <formula>NOT(ISERROR(SEARCH("/",A1845)))</formula>
    </cfRule>
  </conditionalFormatting>
  <conditionalFormatting sqref="B1845">
    <cfRule type="containsText" dxfId="153" priority="1306" stopIfTrue="1" operator="containsText" text="/">
      <formula>NOT(ISERROR(SEARCH("/",B1845)))</formula>
    </cfRule>
  </conditionalFormatting>
  <conditionalFormatting sqref="B1846">
    <cfRule type="containsText" dxfId="152" priority="1305" stopIfTrue="1" operator="containsText" text="/">
      <formula>NOT(ISERROR(SEARCH("/",B1846)))</formula>
    </cfRule>
  </conditionalFormatting>
  <conditionalFormatting sqref="A1846">
    <cfRule type="containsText" dxfId="151" priority="1304" stopIfTrue="1" operator="containsText" text="/">
      <formula>NOT(ISERROR(SEARCH("/",A1846)))</formula>
    </cfRule>
  </conditionalFormatting>
  <conditionalFormatting sqref="A1847">
    <cfRule type="containsText" dxfId="150" priority="1303" stopIfTrue="1" operator="containsText" text="/">
      <formula>NOT(ISERROR(SEARCH("/",A1847)))</formula>
    </cfRule>
  </conditionalFormatting>
  <conditionalFormatting sqref="B1847">
    <cfRule type="containsText" dxfId="149" priority="1302" stopIfTrue="1" operator="containsText" text="/">
      <formula>NOT(ISERROR(SEARCH("/",B1847)))</formula>
    </cfRule>
  </conditionalFormatting>
  <conditionalFormatting sqref="A1848">
    <cfRule type="containsText" dxfId="148" priority="1301" stopIfTrue="1" operator="containsText" text="/">
      <formula>NOT(ISERROR(SEARCH("/",A1848)))</formula>
    </cfRule>
  </conditionalFormatting>
  <conditionalFormatting sqref="B1852">
    <cfRule type="containsText" dxfId="147" priority="1300" stopIfTrue="1" operator="containsText" text="/">
      <formula>NOT(ISERROR(SEARCH("/",B1852)))</formula>
    </cfRule>
  </conditionalFormatting>
  <conditionalFormatting sqref="B1891">
    <cfRule type="containsText" dxfId="146" priority="1299" stopIfTrue="1" operator="containsText" text="/">
      <formula>NOT(ISERROR(SEARCH("/",B1891)))</formula>
    </cfRule>
  </conditionalFormatting>
  <conditionalFormatting sqref="A1908:A1912">
    <cfRule type="containsText" dxfId="145" priority="1298" stopIfTrue="1" operator="containsText" text="/">
      <formula>NOT(ISERROR(SEARCH("/",A1908)))</formula>
    </cfRule>
  </conditionalFormatting>
  <conditionalFormatting sqref="B1908:B1912">
    <cfRule type="containsText" dxfId="144" priority="1296" stopIfTrue="1" operator="containsText" text="/">
      <formula>NOT(ISERROR(SEARCH("/",B1908)))</formula>
    </cfRule>
  </conditionalFormatting>
  <conditionalFormatting sqref="A1913">
    <cfRule type="containsText" dxfId="143" priority="1295" stopIfTrue="1" operator="containsText" text="/">
      <formula>NOT(ISERROR(SEARCH("/",A1913)))</formula>
    </cfRule>
  </conditionalFormatting>
  <conditionalFormatting sqref="A1943">
    <cfRule type="containsText" dxfId="142" priority="1294" stopIfTrue="1" operator="containsText" text="/">
      <formula>NOT(ISERROR(SEARCH("/",A1943)))</formula>
    </cfRule>
  </conditionalFormatting>
  <conditionalFormatting sqref="B1943">
    <cfRule type="containsText" dxfId="141" priority="1293" stopIfTrue="1" operator="containsText" text="/">
      <formula>NOT(ISERROR(SEARCH("/",B1943)))</formula>
    </cfRule>
  </conditionalFormatting>
  <conditionalFormatting sqref="A1949:A1953">
    <cfRule type="containsText" dxfId="140" priority="1292" stopIfTrue="1" operator="containsText" text="/">
      <formula>NOT(ISERROR(SEARCH("/",A1949)))</formula>
    </cfRule>
  </conditionalFormatting>
  <conditionalFormatting sqref="B1949:B1953">
    <cfRule type="containsText" dxfId="139" priority="1291" stopIfTrue="1" operator="containsText" text="/">
      <formula>NOT(ISERROR(SEARCH("/",B1949)))</formula>
    </cfRule>
  </conditionalFormatting>
  <conditionalFormatting sqref="A1978">
    <cfRule type="containsText" dxfId="138" priority="1290" stopIfTrue="1" operator="containsText" text="/">
      <formula>NOT(ISERROR(SEARCH("/",A1978)))</formula>
    </cfRule>
  </conditionalFormatting>
  <conditionalFormatting sqref="B1978">
    <cfRule type="containsText" dxfId="137" priority="1289" stopIfTrue="1" operator="containsText" text="/">
      <formula>NOT(ISERROR(SEARCH("/",B1978)))</formula>
    </cfRule>
  </conditionalFormatting>
  <conditionalFormatting sqref="A1980:A1984">
    <cfRule type="containsText" dxfId="136" priority="1288" stopIfTrue="1" operator="containsText" text="/">
      <formula>NOT(ISERROR(SEARCH("/",A1980)))</formula>
    </cfRule>
  </conditionalFormatting>
  <conditionalFormatting sqref="B1980:B1984">
    <cfRule type="containsText" dxfId="135" priority="1287" stopIfTrue="1" operator="containsText" text="/">
      <formula>NOT(ISERROR(SEARCH("/",B1980)))</formula>
    </cfRule>
  </conditionalFormatting>
  <conditionalFormatting sqref="B1994">
    <cfRule type="containsText" dxfId="134" priority="1286" stopIfTrue="1" operator="containsText" text="/">
      <formula>NOT(ISERROR(SEARCH("/",B1994)))</formula>
    </cfRule>
  </conditionalFormatting>
  <conditionalFormatting sqref="B1995">
    <cfRule type="containsText" dxfId="133" priority="1285" stopIfTrue="1" operator="containsText" text="/">
      <formula>NOT(ISERROR(SEARCH("/",B1995)))</formula>
    </cfRule>
  </conditionalFormatting>
  <conditionalFormatting sqref="A1995">
    <cfRule type="containsText" dxfId="132" priority="1284" stopIfTrue="1" operator="containsText" text="/">
      <formula>NOT(ISERROR(SEARCH("/",A1995)))</formula>
    </cfRule>
  </conditionalFormatting>
  <conditionalFormatting sqref="A1996">
    <cfRule type="containsText" dxfId="131" priority="1283" stopIfTrue="1" operator="containsText" text="/">
      <formula>NOT(ISERROR(SEARCH("/",A1996)))</formula>
    </cfRule>
  </conditionalFormatting>
  <conditionalFormatting sqref="B1996">
    <cfRule type="containsText" dxfId="130" priority="1282" stopIfTrue="1" operator="containsText" text="/">
      <formula>NOT(ISERROR(SEARCH("/",B1996)))</formula>
    </cfRule>
  </conditionalFormatting>
  <conditionalFormatting sqref="B1999">
    <cfRule type="containsText" dxfId="129" priority="1281" stopIfTrue="1" operator="containsText" text="/">
      <formula>NOT(ISERROR(SEARCH("/",B1999)))</formula>
    </cfRule>
  </conditionalFormatting>
  <conditionalFormatting sqref="A1999">
    <cfRule type="containsText" dxfId="128" priority="1280" stopIfTrue="1" operator="containsText" text="/">
      <formula>NOT(ISERROR(SEARCH("/",A1999)))</formula>
    </cfRule>
  </conditionalFormatting>
  <conditionalFormatting sqref="A2003">
    <cfRule type="containsText" dxfId="127" priority="1279" stopIfTrue="1" operator="containsText" text="/">
      <formula>NOT(ISERROR(SEARCH("/",A2003)))</formula>
    </cfRule>
  </conditionalFormatting>
  <conditionalFormatting sqref="B2003">
    <cfRule type="containsText" dxfId="126" priority="1278" stopIfTrue="1" operator="containsText" text="/">
      <formula>NOT(ISERROR(SEARCH("/",B2003)))</formula>
    </cfRule>
  </conditionalFormatting>
  <conditionalFormatting sqref="B2004">
    <cfRule type="containsText" dxfId="125" priority="1277" stopIfTrue="1" operator="containsText" text="/">
      <formula>NOT(ISERROR(SEARCH("/",B2004)))</formula>
    </cfRule>
  </conditionalFormatting>
  <conditionalFormatting sqref="B2005">
    <cfRule type="containsText" dxfId="124" priority="1274" stopIfTrue="1" operator="containsText" text="/">
      <formula>NOT(ISERROR(SEARCH("/",B2005)))</formula>
    </cfRule>
  </conditionalFormatting>
  <conditionalFormatting sqref="A2005">
    <cfRule type="containsText" dxfId="123" priority="1275" stopIfTrue="1" operator="containsText" text="/">
      <formula>NOT(ISERROR(SEARCH("/",A2005)))</formula>
    </cfRule>
  </conditionalFormatting>
  <conditionalFormatting sqref="B2035">
    <cfRule type="containsText" dxfId="122" priority="1272" stopIfTrue="1" operator="containsText" text="/">
      <formula>NOT(ISERROR(SEARCH("/",B2035)))</formula>
    </cfRule>
  </conditionalFormatting>
  <conditionalFormatting sqref="A2035">
    <cfRule type="containsText" dxfId="121" priority="1273" stopIfTrue="1" operator="containsText" text="/">
      <formula>NOT(ISERROR(SEARCH("/",A2035)))</formula>
    </cfRule>
  </conditionalFormatting>
  <conditionalFormatting sqref="B2118">
    <cfRule type="containsText" dxfId="120" priority="1252" stopIfTrue="1" operator="containsText" text="/">
      <formula>NOT(ISERROR(SEARCH("/",B2118)))</formula>
    </cfRule>
  </conditionalFormatting>
  <conditionalFormatting sqref="B2036">
    <cfRule type="containsText" dxfId="119" priority="1271" stopIfTrue="1" operator="containsText" text="/">
      <formula>NOT(ISERROR(SEARCH("/",B2036)))</formula>
    </cfRule>
  </conditionalFormatting>
  <conditionalFormatting sqref="A2036">
    <cfRule type="containsText" dxfId="118" priority="1270" stopIfTrue="1" operator="containsText" text="/">
      <formula>NOT(ISERROR(SEARCH("/",A2036)))</formula>
    </cfRule>
  </conditionalFormatting>
  <conditionalFormatting sqref="A2037">
    <cfRule type="containsText" dxfId="117" priority="1269" stopIfTrue="1" operator="containsText" text="/">
      <formula>NOT(ISERROR(SEARCH("/",A2037)))</formula>
    </cfRule>
  </conditionalFormatting>
  <conditionalFormatting sqref="B2037">
    <cfRule type="containsText" dxfId="116" priority="1268" stopIfTrue="1" operator="containsText" text="/">
      <formula>NOT(ISERROR(SEARCH("/",B2037)))</formula>
    </cfRule>
  </conditionalFormatting>
  <conditionalFormatting sqref="B2038">
    <cfRule type="containsText" dxfId="115" priority="1267" stopIfTrue="1" operator="containsText" text="/">
      <formula>NOT(ISERROR(SEARCH("/",B2038)))</formula>
    </cfRule>
  </conditionalFormatting>
  <conditionalFormatting sqref="A2038">
    <cfRule type="containsText" dxfId="114" priority="1266" stopIfTrue="1" operator="containsText" text="/">
      <formula>NOT(ISERROR(SEARCH("/",A2038)))</formula>
    </cfRule>
  </conditionalFormatting>
  <conditionalFormatting sqref="A2041">
    <cfRule type="containsText" dxfId="113" priority="1265" stopIfTrue="1" operator="containsText" text="/">
      <formula>NOT(ISERROR(SEARCH("/",A2041)))</formula>
    </cfRule>
  </conditionalFormatting>
  <conditionalFormatting sqref="B2041">
    <cfRule type="containsText" dxfId="112" priority="1264" stopIfTrue="1" operator="containsText" text="/">
      <formula>NOT(ISERROR(SEARCH("/",B2041)))</formula>
    </cfRule>
  </conditionalFormatting>
  <conditionalFormatting sqref="A2046">
    <cfRule type="containsText" dxfId="111" priority="1263" stopIfTrue="1" operator="containsText" text="/">
      <formula>NOT(ISERROR(SEARCH("/",A2046)))</formula>
    </cfRule>
  </conditionalFormatting>
  <conditionalFormatting sqref="B2046">
    <cfRule type="containsText" dxfId="110" priority="1262" stopIfTrue="1" operator="containsText" text="/">
      <formula>NOT(ISERROR(SEARCH("/",B2046)))</formula>
    </cfRule>
  </conditionalFormatting>
  <conditionalFormatting sqref="A2048">
    <cfRule type="containsText" dxfId="109" priority="1261" stopIfTrue="1" operator="containsText" text="/">
      <formula>NOT(ISERROR(SEARCH("/",A2048)))</formula>
    </cfRule>
  </conditionalFormatting>
  <conditionalFormatting sqref="A2049">
    <cfRule type="containsText" dxfId="108" priority="1260" stopIfTrue="1" operator="containsText" text="/">
      <formula>NOT(ISERROR(SEARCH("/",A2049)))</formula>
    </cfRule>
  </conditionalFormatting>
  <conditionalFormatting sqref="B2084">
    <cfRule type="containsText" dxfId="107" priority="1259" stopIfTrue="1" operator="containsText" text="/">
      <formula>NOT(ISERROR(SEARCH("/",B2084)))</formula>
    </cfRule>
  </conditionalFormatting>
  <conditionalFormatting sqref="A2116">
    <cfRule type="containsText" dxfId="106" priority="1258" stopIfTrue="1" operator="containsText" text="/">
      <formula>NOT(ISERROR(SEARCH("/",A2116)))</formula>
    </cfRule>
  </conditionalFormatting>
  <conditionalFormatting sqref="B2116">
    <cfRule type="containsText" dxfId="105" priority="1257" stopIfTrue="1" operator="containsText" text="/">
      <formula>NOT(ISERROR(SEARCH("/",B2116)))</formula>
    </cfRule>
  </conditionalFormatting>
  <conditionalFormatting sqref="A2117">
    <cfRule type="containsText" dxfId="104" priority="1256" stopIfTrue="1" operator="containsText" text="/">
      <formula>NOT(ISERROR(SEARCH("/",A2117)))</formula>
    </cfRule>
  </conditionalFormatting>
  <conditionalFormatting sqref="B2117">
    <cfRule type="containsText" dxfId="103" priority="1255" stopIfTrue="1" operator="containsText" text="/">
      <formula>NOT(ISERROR(SEARCH("/",B2117)))</formula>
    </cfRule>
  </conditionalFormatting>
  <conditionalFormatting sqref="A2118">
    <cfRule type="containsText" dxfId="102" priority="1254" stopIfTrue="1" operator="containsText" text="/">
      <formula>NOT(ISERROR(SEARCH("/",A2118)))</formula>
    </cfRule>
  </conditionalFormatting>
  <conditionalFormatting sqref="A2120">
    <cfRule type="containsText" dxfId="101" priority="1253" stopIfTrue="1" operator="containsText" text="/">
      <formula>NOT(ISERROR(SEARCH("/",A2120)))</formula>
    </cfRule>
  </conditionalFormatting>
  <conditionalFormatting sqref="B2120">
    <cfRule type="containsText" dxfId="100" priority="1251" stopIfTrue="1" operator="containsText" text="/">
      <formula>NOT(ISERROR(SEARCH("/",B2120)))</formula>
    </cfRule>
  </conditionalFormatting>
  <conditionalFormatting sqref="A2126">
    <cfRule type="containsText" dxfId="99" priority="1250" stopIfTrue="1" operator="containsText" text="/">
      <formula>NOT(ISERROR(SEARCH("/",A2126)))</formula>
    </cfRule>
  </conditionalFormatting>
  <conditionalFormatting sqref="A2127">
    <cfRule type="containsText" dxfId="98" priority="1249" stopIfTrue="1" operator="containsText" text="/">
      <formula>NOT(ISERROR(SEARCH("/",A2127)))</formula>
    </cfRule>
  </conditionalFormatting>
  <conditionalFormatting sqref="B2127">
    <cfRule type="containsText" dxfId="97" priority="1248" stopIfTrue="1" operator="containsText" text="/">
      <formula>NOT(ISERROR(SEARCH("/",B2127)))</formula>
    </cfRule>
  </conditionalFormatting>
  <conditionalFormatting sqref="B2128">
    <cfRule type="containsText" dxfId="96" priority="1247" stopIfTrue="1" operator="containsText" text="/">
      <formula>NOT(ISERROR(SEARCH("/",B2128)))</formula>
    </cfRule>
  </conditionalFormatting>
  <conditionalFormatting sqref="A2128">
    <cfRule type="containsText" dxfId="95" priority="1246" stopIfTrue="1" operator="containsText" text="/">
      <formula>NOT(ISERROR(SEARCH("/",A2128)))</formula>
    </cfRule>
  </conditionalFormatting>
  <conditionalFormatting sqref="A2229:A2233">
    <cfRule type="containsText" dxfId="94" priority="1245" stopIfTrue="1" operator="containsText" text="/">
      <formula>NOT(ISERROR(SEARCH("/",A2229)))</formula>
    </cfRule>
  </conditionalFormatting>
  <conditionalFormatting sqref="B2229:B2233">
    <cfRule type="containsText" dxfId="93" priority="1244" stopIfTrue="1" operator="containsText" text="/">
      <formula>NOT(ISERROR(SEARCH("/",B2229)))</formula>
    </cfRule>
  </conditionalFormatting>
  <conditionalFormatting sqref="A2245:A2246">
    <cfRule type="containsText" dxfId="92" priority="1243" stopIfTrue="1" operator="containsText" text="/">
      <formula>NOT(ISERROR(SEARCH("/",A2245)))</formula>
    </cfRule>
  </conditionalFormatting>
  <conditionalFormatting sqref="B2245:B2246">
    <cfRule type="containsText" dxfId="91" priority="1242" stopIfTrue="1" operator="containsText" text="/">
      <formula>NOT(ISERROR(SEARCH("/",B2245)))</formula>
    </cfRule>
  </conditionalFormatting>
  <conditionalFormatting sqref="A2276">
    <cfRule type="containsText" dxfId="90" priority="1241" stopIfTrue="1" operator="containsText" text="/">
      <formula>NOT(ISERROR(SEARCH("/",A2276)))</formula>
    </cfRule>
  </conditionalFormatting>
  <conditionalFormatting sqref="B2276">
    <cfRule type="containsText" dxfId="89" priority="1240" stopIfTrue="1" operator="containsText" text="/">
      <formula>NOT(ISERROR(SEARCH("/",B2276)))</formula>
    </cfRule>
  </conditionalFormatting>
  <conditionalFormatting sqref="A2277">
    <cfRule type="containsText" dxfId="88" priority="1239" stopIfTrue="1" operator="containsText" text="/">
      <formula>NOT(ISERROR(SEARCH("/",A2277)))</formula>
    </cfRule>
  </conditionalFormatting>
  <conditionalFormatting sqref="B2277">
    <cfRule type="containsText" dxfId="87" priority="1238" stopIfTrue="1" operator="containsText" text="/">
      <formula>NOT(ISERROR(SEARCH("/",B2277)))</formula>
    </cfRule>
  </conditionalFormatting>
  <conditionalFormatting sqref="A2281">
    <cfRule type="containsText" dxfId="86" priority="1237" stopIfTrue="1" operator="containsText" text="/">
      <formula>NOT(ISERROR(SEARCH("/",A2281)))</formula>
    </cfRule>
  </conditionalFormatting>
  <conditionalFormatting sqref="A2293">
    <cfRule type="containsText" dxfId="85" priority="1236" stopIfTrue="1" operator="containsText" text="/">
      <formula>NOT(ISERROR(SEARCH("/",A2293)))</formula>
    </cfRule>
  </conditionalFormatting>
  <conditionalFormatting sqref="B2293">
    <cfRule type="containsText" dxfId="84" priority="1235" stopIfTrue="1" operator="containsText" text="/">
      <formula>NOT(ISERROR(SEARCH("/",B2293)))</formula>
    </cfRule>
  </conditionalFormatting>
  <conditionalFormatting sqref="A2294">
    <cfRule type="containsText" dxfId="83" priority="1234" stopIfTrue="1" operator="containsText" text="/">
      <formula>NOT(ISERROR(SEARCH("/",A2294)))</formula>
    </cfRule>
  </conditionalFormatting>
  <conditionalFormatting sqref="B2294">
    <cfRule type="containsText" dxfId="82" priority="1233" stopIfTrue="1" operator="containsText" text="/">
      <formula>NOT(ISERROR(SEARCH("/",B2294)))</formula>
    </cfRule>
  </conditionalFormatting>
  <conditionalFormatting sqref="A2303">
    <cfRule type="containsText" dxfId="81" priority="1232" stopIfTrue="1" operator="containsText" text="/">
      <formula>NOT(ISERROR(SEARCH("/",A2303)))</formula>
    </cfRule>
  </conditionalFormatting>
  <conditionalFormatting sqref="B2303">
    <cfRule type="containsText" dxfId="80" priority="1231" stopIfTrue="1" operator="containsText" text="/">
      <formula>NOT(ISERROR(SEARCH("/",B2303)))</formula>
    </cfRule>
  </conditionalFormatting>
  <conditionalFormatting sqref="A2304">
    <cfRule type="containsText" dxfId="79" priority="1230" stopIfTrue="1" operator="containsText" text="/">
      <formula>NOT(ISERROR(SEARCH("/",A2304)))</formula>
    </cfRule>
  </conditionalFormatting>
  <conditionalFormatting sqref="B2304">
    <cfRule type="containsText" dxfId="78" priority="1229" stopIfTrue="1" operator="containsText" text="/">
      <formula>NOT(ISERROR(SEARCH("/",B2304)))</formula>
    </cfRule>
  </conditionalFormatting>
  <conditionalFormatting sqref="A2336">
    <cfRule type="containsText" dxfId="77" priority="1228" stopIfTrue="1" operator="containsText" text="/">
      <formula>NOT(ISERROR(SEARCH("/",A2336)))</formula>
    </cfRule>
  </conditionalFormatting>
  <conditionalFormatting sqref="B2336">
    <cfRule type="containsText" dxfId="76" priority="1227" stopIfTrue="1" operator="containsText" text="/">
      <formula>NOT(ISERROR(SEARCH("/",B2336)))</formula>
    </cfRule>
  </conditionalFormatting>
  <conditionalFormatting sqref="B2337">
    <cfRule type="containsText" dxfId="75" priority="1226" stopIfTrue="1" operator="containsText" text="/">
      <formula>NOT(ISERROR(SEARCH("/",B2337)))</formula>
    </cfRule>
  </conditionalFormatting>
  <conditionalFormatting sqref="A2337">
    <cfRule type="containsText" dxfId="74" priority="1225" stopIfTrue="1" operator="containsText" text="/">
      <formula>NOT(ISERROR(SEARCH("/",A2337)))</formula>
    </cfRule>
  </conditionalFormatting>
  <conditionalFormatting sqref="A2338">
    <cfRule type="containsText" dxfId="73" priority="1224" stopIfTrue="1" operator="containsText" text="/">
      <formula>NOT(ISERROR(SEARCH("/",A2338)))</formula>
    </cfRule>
  </conditionalFormatting>
  <conditionalFormatting sqref="A2347">
    <cfRule type="containsText" dxfId="72" priority="1223" stopIfTrue="1" operator="containsText" text="/">
      <formula>NOT(ISERROR(SEARCH("/",A2347)))</formula>
    </cfRule>
  </conditionalFormatting>
  <conditionalFormatting sqref="B2347">
    <cfRule type="containsText" dxfId="71" priority="1222" stopIfTrue="1" operator="containsText" text="/">
      <formula>NOT(ISERROR(SEARCH("/",B2347)))</formula>
    </cfRule>
  </conditionalFormatting>
  <conditionalFormatting sqref="A2348">
    <cfRule type="containsText" dxfId="70" priority="1221" stopIfTrue="1" operator="containsText" text="/">
      <formula>NOT(ISERROR(SEARCH("/",A2348)))</formula>
    </cfRule>
  </conditionalFormatting>
  <conditionalFormatting sqref="A2349">
    <cfRule type="containsText" dxfId="69" priority="1220" stopIfTrue="1" operator="containsText" text="/">
      <formula>NOT(ISERROR(SEARCH("/",A2349)))</formula>
    </cfRule>
  </conditionalFormatting>
  <conditionalFormatting sqref="B2349">
    <cfRule type="containsText" dxfId="68" priority="1219" stopIfTrue="1" operator="containsText" text="/">
      <formula>NOT(ISERROR(SEARCH("/",B2349)))</formula>
    </cfRule>
  </conditionalFormatting>
  <conditionalFormatting sqref="B2350">
    <cfRule type="containsText" dxfId="67" priority="1218" stopIfTrue="1" operator="containsText" text="/">
      <formula>NOT(ISERROR(SEARCH("/",B2350)))</formula>
    </cfRule>
  </conditionalFormatting>
  <conditionalFormatting sqref="A2350">
    <cfRule type="containsText" dxfId="66" priority="1217" stopIfTrue="1" operator="containsText" text="/">
      <formula>NOT(ISERROR(SEARCH("/",A2350)))</formula>
    </cfRule>
  </conditionalFormatting>
  <conditionalFormatting sqref="A2355">
    <cfRule type="containsText" dxfId="65" priority="1216" stopIfTrue="1" operator="containsText" text="/">
      <formula>NOT(ISERROR(SEARCH("/",A2355)))</formula>
    </cfRule>
  </conditionalFormatting>
  <conditionalFormatting sqref="B2355">
    <cfRule type="containsText" dxfId="64" priority="1215" stopIfTrue="1" operator="containsText" text="/">
      <formula>NOT(ISERROR(SEARCH("/",B2355)))</formula>
    </cfRule>
  </conditionalFormatting>
  <conditionalFormatting sqref="A2356">
    <cfRule type="containsText" dxfId="63" priority="1214" stopIfTrue="1" operator="containsText" text="/">
      <formula>NOT(ISERROR(SEARCH("/",A2356)))</formula>
    </cfRule>
  </conditionalFormatting>
  <conditionalFormatting sqref="A2365">
    <cfRule type="containsText" dxfId="62" priority="1213" stopIfTrue="1" operator="containsText" text="/">
      <formula>NOT(ISERROR(SEARCH("/",A2365)))</formula>
    </cfRule>
  </conditionalFormatting>
  <conditionalFormatting sqref="A2366">
    <cfRule type="containsText" dxfId="61" priority="1212" stopIfTrue="1" operator="containsText" text="/">
      <formula>NOT(ISERROR(SEARCH("/",A2366)))</formula>
    </cfRule>
  </conditionalFormatting>
  <conditionalFormatting sqref="B2366">
    <cfRule type="containsText" dxfId="60" priority="1211" stopIfTrue="1" operator="containsText" text="/">
      <formula>NOT(ISERROR(SEARCH("/",B2366)))</formula>
    </cfRule>
  </conditionalFormatting>
  <conditionalFormatting sqref="B2367">
    <cfRule type="containsText" dxfId="59" priority="1210" stopIfTrue="1" operator="containsText" text="/">
      <formula>NOT(ISERROR(SEARCH("/",B2367)))</formula>
    </cfRule>
  </conditionalFormatting>
  <conditionalFormatting sqref="A2367">
    <cfRule type="containsText" dxfId="58" priority="1209" stopIfTrue="1" operator="containsText" text="/">
      <formula>NOT(ISERROR(SEARCH("/",A2367)))</formula>
    </cfRule>
  </conditionalFormatting>
  <conditionalFormatting sqref="A2368">
    <cfRule type="containsText" dxfId="57" priority="1208" stopIfTrue="1" operator="containsText" text="/">
      <formula>NOT(ISERROR(SEARCH("/",A2368)))</formula>
    </cfRule>
  </conditionalFormatting>
  <conditionalFormatting sqref="B2368">
    <cfRule type="containsText" dxfId="56" priority="1207" stopIfTrue="1" operator="containsText" text="/">
      <formula>NOT(ISERROR(SEARCH("/",B2368)))</formula>
    </cfRule>
  </conditionalFormatting>
  <conditionalFormatting sqref="B2376">
    <cfRule type="containsText" dxfId="55" priority="1206" stopIfTrue="1" operator="containsText" text="/">
      <formula>NOT(ISERROR(SEARCH("/",B2376)))</formula>
    </cfRule>
  </conditionalFormatting>
  <conditionalFormatting sqref="A2376">
    <cfRule type="containsText" dxfId="54" priority="1205" stopIfTrue="1" operator="containsText" text="/">
      <formula>NOT(ISERROR(SEARCH("/",A2376)))</formula>
    </cfRule>
  </conditionalFormatting>
  <conditionalFormatting sqref="A2383">
    <cfRule type="containsText" dxfId="53" priority="1204" stopIfTrue="1" operator="containsText" text="/">
      <formula>NOT(ISERROR(SEARCH("/",A2383)))</formula>
    </cfRule>
  </conditionalFormatting>
  <conditionalFormatting sqref="B2383">
    <cfRule type="containsText" dxfId="52" priority="1203" stopIfTrue="1" operator="containsText" text="/">
      <formula>NOT(ISERROR(SEARCH("/",B2383)))</formula>
    </cfRule>
  </conditionalFormatting>
  <conditionalFormatting sqref="B2384">
    <cfRule type="containsText" dxfId="51" priority="1202" stopIfTrue="1" operator="containsText" text="/">
      <formula>NOT(ISERROR(SEARCH("/",B2384)))</formula>
    </cfRule>
  </conditionalFormatting>
  <conditionalFormatting sqref="A2384">
    <cfRule type="containsText" dxfId="50" priority="1201" stopIfTrue="1" operator="containsText" text="/">
      <formula>NOT(ISERROR(SEARCH("/",A2384)))</formula>
    </cfRule>
  </conditionalFormatting>
  <conditionalFormatting sqref="A2385">
    <cfRule type="containsText" dxfId="49" priority="1200" stopIfTrue="1" operator="containsText" text="/">
      <formula>NOT(ISERROR(SEARCH("/",A2385)))</formula>
    </cfRule>
  </conditionalFormatting>
  <conditionalFormatting sqref="B2385">
    <cfRule type="containsText" dxfId="48" priority="1199" stopIfTrue="1" operator="containsText" text="/">
      <formula>NOT(ISERROR(SEARCH("/",B2385)))</formula>
    </cfRule>
  </conditionalFormatting>
  <conditionalFormatting sqref="B2387">
    <cfRule type="containsText" dxfId="47" priority="1198" stopIfTrue="1" operator="containsText" text="/">
      <formula>NOT(ISERROR(SEARCH("/",B2387)))</formula>
    </cfRule>
  </conditionalFormatting>
  <conditionalFormatting sqref="A2387">
    <cfRule type="containsText" dxfId="46" priority="1197" stopIfTrue="1" operator="containsText" text="/">
      <formula>NOT(ISERROR(SEARCH("/",A2387)))</formula>
    </cfRule>
  </conditionalFormatting>
  <conditionalFormatting sqref="A2394">
    <cfRule type="containsText" dxfId="45" priority="1196" stopIfTrue="1" operator="containsText" text="/">
      <formula>NOT(ISERROR(SEARCH("/",A2394)))</formula>
    </cfRule>
  </conditionalFormatting>
  <conditionalFormatting sqref="B2394">
    <cfRule type="containsText" dxfId="44" priority="1195" stopIfTrue="1" operator="containsText" text="/">
      <formula>NOT(ISERROR(SEARCH("/",B2394)))</formula>
    </cfRule>
  </conditionalFormatting>
  <conditionalFormatting sqref="B2395">
    <cfRule type="containsText" dxfId="43" priority="1194" stopIfTrue="1" operator="containsText" text="/">
      <formula>NOT(ISERROR(SEARCH("/",B2395)))</formula>
    </cfRule>
  </conditionalFormatting>
  <conditionalFormatting sqref="A2395">
    <cfRule type="containsText" dxfId="42" priority="1193" stopIfTrue="1" operator="containsText" text="/">
      <formula>NOT(ISERROR(SEARCH("/",A2395)))</formula>
    </cfRule>
  </conditionalFormatting>
  <conditionalFormatting sqref="A2396">
    <cfRule type="containsText" dxfId="41" priority="1192" stopIfTrue="1" operator="containsText" text="/">
      <formula>NOT(ISERROR(SEARCH("/",A2396)))</formula>
    </cfRule>
  </conditionalFormatting>
  <conditionalFormatting sqref="B2396">
    <cfRule type="containsText" dxfId="40" priority="1191" stopIfTrue="1" operator="containsText" text="/">
      <formula>NOT(ISERROR(SEARCH("/",B2396)))</formula>
    </cfRule>
  </conditionalFormatting>
  <conditionalFormatting sqref="B2397">
    <cfRule type="containsText" dxfId="39" priority="1190" stopIfTrue="1" operator="containsText" text="/">
      <formula>NOT(ISERROR(SEARCH("/",B2397)))</formula>
    </cfRule>
  </conditionalFormatting>
  <conditionalFormatting sqref="A2397">
    <cfRule type="containsText" dxfId="38" priority="1189" stopIfTrue="1" operator="containsText" text="/">
      <formula>NOT(ISERROR(SEARCH("/",A2397)))</formula>
    </cfRule>
  </conditionalFormatting>
  <conditionalFormatting sqref="A2416">
    <cfRule type="containsText" dxfId="37" priority="1188" stopIfTrue="1" operator="containsText" text="/">
      <formula>NOT(ISERROR(SEARCH("/",A2416)))</formula>
    </cfRule>
  </conditionalFormatting>
  <conditionalFormatting sqref="A2418">
    <cfRule type="containsText" dxfId="36" priority="1187" stopIfTrue="1" operator="containsText" text="/">
      <formula>NOT(ISERROR(SEARCH("/",A2418)))</formula>
    </cfRule>
  </conditionalFormatting>
  <conditionalFormatting sqref="B2417">
    <cfRule type="containsText" dxfId="35" priority="1186" stopIfTrue="1" operator="containsText" text="/">
      <formula>NOT(ISERROR(SEARCH("/",B2417)))</formula>
    </cfRule>
  </conditionalFormatting>
  <conditionalFormatting sqref="A2417">
    <cfRule type="containsText" dxfId="34" priority="1185" stopIfTrue="1" operator="containsText" text="/">
      <formula>NOT(ISERROR(SEARCH("/",A2417)))</formula>
    </cfRule>
  </conditionalFormatting>
  <conditionalFormatting sqref="B2419">
    <cfRule type="containsText" dxfId="33" priority="1184" stopIfTrue="1" operator="containsText" text="/">
      <formula>NOT(ISERROR(SEARCH("/",B2419)))</formula>
    </cfRule>
  </conditionalFormatting>
  <conditionalFormatting sqref="B2420">
    <cfRule type="containsText" dxfId="32" priority="1183" stopIfTrue="1" operator="containsText" text="/">
      <formula>NOT(ISERROR(SEARCH("/",B2420)))</formula>
    </cfRule>
  </conditionalFormatting>
  <conditionalFormatting sqref="A2421">
    <cfRule type="containsText" dxfId="31" priority="1182" stopIfTrue="1" operator="containsText" text="/">
      <formula>NOT(ISERROR(SEARCH("/",A2421)))</formula>
    </cfRule>
  </conditionalFormatting>
  <conditionalFormatting sqref="B2421">
    <cfRule type="containsText" dxfId="30" priority="1181" stopIfTrue="1" operator="containsText" text="/">
      <formula>NOT(ISERROR(SEARCH("/",B2421)))</formula>
    </cfRule>
  </conditionalFormatting>
  <conditionalFormatting sqref="A2433">
    <cfRule type="containsText" dxfId="29" priority="1180" stopIfTrue="1" operator="containsText" text="/">
      <formula>NOT(ISERROR(SEARCH("/",A2433)))</formula>
    </cfRule>
  </conditionalFormatting>
  <conditionalFormatting sqref="B2433">
    <cfRule type="containsText" dxfId="28" priority="1179" stopIfTrue="1" operator="containsText" text="/">
      <formula>NOT(ISERROR(SEARCH("/",B2433)))</formula>
    </cfRule>
  </conditionalFormatting>
  <conditionalFormatting sqref="A2434">
    <cfRule type="containsText" dxfId="27" priority="1178" stopIfTrue="1" operator="containsText" text="/">
      <formula>NOT(ISERROR(SEARCH("/",A2434)))</formula>
    </cfRule>
  </conditionalFormatting>
  <conditionalFormatting sqref="A2436">
    <cfRule type="containsText" dxfId="26" priority="1177" stopIfTrue="1" operator="containsText" text="/">
      <formula>NOT(ISERROR(SEARCH("/",A2436)))</formula>
    </cfRule>
  </conditionalFormatting>
  <conditionalFormatting sqref="B2436">
    <cfRule type="containsText" dxfId="25" priority="1176" stopIfTrue="1" operator="containsText" text="/">
      <formula>NOT(ISERROR(SEARCH("/",B2436)))</formula>
    </cfRule>
  </conditionalFormatting>
  <conditionalFormatting sqref="A2437">
    <cfRule type="containsText" dxfId="24" priority="1175" stopIfTrue="1" operator="containsText" text="/">
      <formula>NOT(ISERROR(SEARCH("/",A2437)))</formula>
    </cfRule>
  </conditionalFormatting>
  <conditionalFormatting sqref="B2437">
    <cfRule type="containsText" dxfId="23" priority="1174" stopIfTrue="1" operator="containsText" text="/">
      <formula>NOT(ISERROR(SEARCH("/",B2437)))</formula>
    </cfRule>
  </conditionalFormatting>
  <conditionalFormatting sqref="B2438">
    <cfRule type="containsText" dxfId="22" priority="1173" stopIfTrue="1" operator="containsText" text="/">
      <formula>NOT(ISERROR(SEARCH("/",B2438)))</formula>
    </cfRule>
  </conditionalFormatting>
  <conditionalFormatting sqref="A2438">
    <cfRule type="containsText" dxfId="21" priority="1172" stopIfTrue="1" operator="containsText" text="/">
      <formula>NOT(ISERROR(SEARCH("/",A2438)))</formula>
    </cfRule>
  </conditionalFormatting>
  <conditionalFormatting sqref="A2440">
    <cfRule type="containsText" dxfId="20" priority="1171" stopIfTrue="1" operator="containsText" text="/">
      <formula>NOT(ISERROR(SEARCH("/",A2440)))</formula>
    </cfRule>
  </conditionalFormatting>
  <conditionalFormatting sqref="A2443">
    <cfRule type="containsText" dxfId="19" priority="1170" stopIfTrue="1" operator="containsText" text="/">
      <formula>NOT(ISERROR(SEARCH("/",A2443)))</formula>
    </cfRule>
  </conditionalFormatting>
  <conditionalFormatting sqref="B2443">
    <cfRule type="containsText" dxfId="18" priority="1169" stopIfTrue="1" operator="containsText" text="/">
      <formula>NOT(ISERROR(SEARCH("/",B2443)))</formula>
    </cfRule>
  </conditionalFormatting>
  <conditionalFormatting sqref="B2444">
    <cfRule type="containsText" dxfId="17" priority="1168" stopIfTrue="1" operator="containsText" text="/">
      <formula>NOT(ISERROR(SEARCH("/",B2444)))</formula>
    </cfRule>
  </conditionalFormatting>
  <conditionalFormatting sqref="A2444">
    <cfRule type="containsText" dxfId="16" priority="1167" stopIfTrue="1" operator="containsText" text="/">
      <formula>NOT(ISERROR(SEARCH("/",A2444)))</formula>
    </cfRule>
  </conditionalFormatting>
  <conditionalFormatting sqref="A2445">
    <cfRule type="containsText" dxfId="15" priority="1166" stopIfTrue="1" operator="containsText" text="/">
      <formula>NOT(ISERROR(SEARCH("/",A2445)))</formula>
    </cfRule>
  </conditionalFormatting>
  <conditionalFormatting sqref="B2445">
    <cfRule type="containsText" dxfId="14" priority="1165" stopIfTrue="1" operator="containsText" text="/">
      <formula>NOT(ISERROR(SEARCH("/",B2445)))</formula>
    </cfRule>
  </conditionalFormatting>
  <conditionalFormatting sqref="A2282">
    <cfRule type="containsText" dxfId="13" priority="855" stopIfTrue="1" operator="containsText" text="/">
      <formula>NOT(ISERROR(SEARCH("/",A2282)))</formula>
    </cfRule>
  </conditionalFormatting>
  <conditionalFormatting sqref="B77">
    <cfRule type="containsText" dxfId="12" priority="16" stopIfTrue="1" operator="containsText" text="/">
      <formula>NOT(ISERROR(SEARCH("/",B77)))</formula>
    </cfRule>
  </conditionalFormatting>
  <conditionalFormatting sqref="A77">
    <cfRule type="containsText" dxfId="11" priority="15" stopIfTrue="1" operator="containsText" text="/">
      <formula>NOT(ISERROR(SEARCH("/",A77)))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0"/>
  <sheetViews>
    <sheetView topLeftCell="Q1" workbookViewId="0">
      <pane ySplit="1" topLeftCell="A2" activePane="bottomLeft" state="frozen"/>
      <selection pane="bottomLeft" activeCell="V7" sqref="V7"/>
    </sheetView>
  </sheetViews>
  <sheetFormatPr baseColWidth="10" defaultRowHeight="12.75" x14ac:dyDescent="0.2"/>
  <cols>
    <col min="1" max="1" width="14.7109375" bestFit="1" customWidth="1"/>
    <col min="3" max="3" width="13.28515625" bestFit="1" customWidth="1"/>
    <col min="4" max="4" width="15.140625" bestFit="1" customWidth="1"/>
    <col min="5" max="5" width="34.140625" bestFit="1" customWidth="1"/>
    <col min="6" max="6" width="14.42578125" bestFit="1" customWidth="1"/>
    <col min="7" max="7" width="17.5703125" bestFit="1" customWidth="1"/>
    <col min="12" max="12" width="19.7109375" bestFit="1" customWidth="1"/>
    <col min="13" max="13" width="17" bestFit="1" customWidth="1"/>
    <col min="15" max="15" width="22.28515625" bestFit="1" customWidth="1"/>
    <col min="17" max="17" width="22.85546875" bestFit="1" customWidth="1"/>
    <col min="18" max="18" width="22.85546875" customWidth="1"/>
    <col min="19" max="19" width="10.85546875" bestFit="1" customWidth="1"/>
    <col min="20" max="21" width="10.85546875" customWidth="1"/>
    <col min="22" max="22" width="22.140625" bestFit="1" customWidth="1"/>
    <col min="23" max="23" width="32.5703125" bestFit="1" customWidth="1"/>
    <col min="24" max="24" width="44" bestFit="1" customWidth="1"/>
    <col min="25" max="25" width="18.140625" bestFit="1" customWidth="1"/>
    <col min="26" max="27" width="18.140625" customWidth="1"/>
    <col min="29" max="29" width="17.28515625" bestFit="1" customWidth="1"/>
    <col min="30" max="30" width="15.5703125" bestFit="1" customWidth="1"/>
    <col min="32" max="32" width="13.85546875" bestFit="1" customWidth="1"/>
    <col min="33" max="33" width="25.42578125" customWidth="1"/>
    <col min="34" max="34" width="10.7109375" customWidth="1"/>
    <col min="36" max="36" width="13" bestFit="1" customWidth="1"/>
    <col min="37" max="37" width="8.85546875" customWidth="1"/>
    <col min="38" max="38" width="6.42578125" customWidth="1"/>
    <col min="39" max="39" width="21" bestFit="1" customWidth="1"/>
    <col min="40" max="40" width="21" customWidth="1"/>
    <col min="41" max="41" width="24.42578125" bestFit="1" customWidth="1"/>
  </cols>
  <sheetData>
    <row r="1" spans="1:56" ht="15" x14ac:dyDescent="0.25">
      <c r="A1" s="32" t="s">
        <v>110</v>
      </c>
      <c r="B1" s="32" t="s">
        <v>109</v>
      </c>
      <c r="C1" s="32" t="s">
        <v>108</v>
      </c>
      <c r="D1" s="32" t="s">
        <v>107</v>
      </c>
      <c r="E1" s="32" t="s">
        <v>106</v>
      </c>
      <c r="F1" s="32" t="s">
        <v>104</v>
      </c>
      <c r="G1" s="32" t="s">
        <v>103</v>
      </c>
      <c r="H1" s="32" t="s">
        <v>88</v>
      </c>
      <c r="I1" s="32" t="s">
        <v>141</v>
      </c>
      <c r="J1" s="32" t="s">
        <v>86</v>
      </c>
      <c r="K1" s="32" t="s">
        <v>90</v>
      </c>
      <c r="L1" s="32" t="s">
        <v>102</v>
      </c>
      <c r="M1" s="32" t="s">
        <v>101</v>
      </c>
      <c r="N1" s="32" t="s">
        <v>100</v>
      </c>
      <c r="O1" s="32" t="s">
        <v>99</v>
      </c>
      <c r="P1" s="32" t="s">
        <v>98</v>
      </c>
      <c r="Q1" s="32" t="s">
        <v>97</v>
      </c>
      <c r="R1" s="32" t="s">
        <v>127</v>
      </c>
      <c r="S1" s="32" t="s">
        <v>96</v>
      </c>
      <c r="T1" s="32" t="s">
        <v>143</v>
      </c>
      <c r="U1" s="32" t="s">
        <v>142</v>
      </c>
      <c r="V1" s="32" t="s">
        <v>138</v>
      </c>
      <c r="W1" s="32" t="s">
        <v>132</v>
      </c>
      <c r="X1" s="32" t="s">
        <v>133</v>
      </c>
      <c r="Y1" s="32" t="s">
        <v>134</v>
      </c>
      <c r="Z1" s="32" t="s">
        <v>148</v>
      </c>
      <c r="AA1" s="32" t="s">
        <v>136</v>
      </c>
      <c r="AB1" s="32" t="s">
        <v>128</v>
      </c>
      <c r="AC1" s="32" t="s">
        <v>129</v>
      </c>
      <c r="AD1" s="32" t="s">
        <v>137</v>
      </c>
      <c r="AE1" s="32" t="s">
        <v>94</v>
      </c>
      <c r="AF1" s="32" t="s">
        <v>95</v>
      </c>
      <c r="AG1" s="32" t="s">
        <v>93</v>
      </c>
      <c r="AH1" s="32" t="s">
        <v>149</v>
      </c>
      <c r="AI1" s="32" t="s">
        <v>92</v>
      </c>
      <c r="AJ1" s="32" t="s">
        <v>91</v>
      </c>
      <c r="AK1" s="32" t="s">
        <v>144</v>
      </c>
      <c r="AL1" s="32" t="s">
        <v>145</v>
      </c>
      <c r="AM1" s="32" t="s">
        <v>139</v>
      </c>
      <c r="AN1" s="32" t="s">
        <v>140</v>
      </c>
      <c r="AO1" s="32" t="s">
        <v>87</v>
      </c>
      <c r="AP1" s="32" t="s">
        <v>85</v>
      </c>
      <c r="AQ1" s="32" t="s">
        <v>84</v>
      </c>
      <c r="AR1" s="32" t="s">
        <v>83</v>
      </c>
      <c r="AS1" s="32" t="s">
        <v>82</v>
      </c>
      <c r="AT1" s="32" t="s">
        <v>81</v>
      </c>
      <c r="AU1" s="32" t="s">
        <v>80</v>
      </c>
      <c r="AV1" s="32" t="s">
        <v>79</v>
      </c>
      <c r="AW1" s="32" t="s">
        <v>78</v>
      </c>
      <c r="AX1" s="32" t="s">
        <v>77</v>
      </c>
      <c r="AY1" s="32" t="s">
        <v>76</v>
      </c>
      <c r="AZ1" s="32" t="s">
        <v>75</v>
      </c>
      <c r="BA1" s="32" t="s">
        <v>74</v>
      </c>
      <c r="BB1" s="32" t="s">
        <v>6</v>
      </c>
      <c r="BC1" s="32"/>
      <c r="BD1" s="32"/>
    </row>
    <row r="2" spans="1:56" x14ac:dyDescent="0.2">
      <c r="A2" s="26">
        <v>2016</v>
      </c>
      <c r="B2" s="26" t="s">
        <v>62</v>
      </c>
      <c r="C2" s="26">
        <v>79710200001</v>
      </c>
      <c r="D2" s="26" t="s">
        <v>73</v>
      </c>
      <c r="E2" s="26" t="s">
        <v>72</v>
      </c>
      <c r="F2" s="26"/>
      <c r="G2" s="26">
        <v>2000</v>
      </c>
      <c r="H2" s="47" t="s">
        <v>146</v>
      </c>
      <c r="I2" s="26">
        <f t="shared" ref="I2:I7" si="0">0.06*G2</f>
        <v>120</v>
      </c>
      <c r="J2" s="26">
        <v>328</v>
      </c>
      <c r="K2" s="26">
        <v>10.4</v>
      </c>
      <c r="L2" s="26" t="s">
        <v>71</v>
      </c>
      <c r="M2" s="26" t="s">
        <v>58</v>
      </c>
      <c r="N2" s="26" t="s">
        <v>10</v>
      </c>
      <c r="O2" s="31">
        <v>29952</v>
      </c>
      <c r="P2" s="26">
        <f>2017-1982</f>
        <v>35</v>
      </c>
      <c r="Q2" s="26" t="s">
        <v>56</v>
      </c>
      <c r="R2" s="26" t="s">
        <v>135</v>
      </c>
      <c r="S2" s="26" t="s">
        <v>64</v>
      </c>
      <c r="T2">
        <v>59.06</v>
      </c>
      <c r="U2" s="50">
        <f>J2/24</f>
        <v>13.666666666666666</v>
      </c>
      <c r="V2" s="26"/>
      <c r="W2" s="26"/>
      <c r="X2" s="26"/>
      <c r="Y2" s="26"/>
      <c r="Z2" s="26">
        <v>501.7</v>
      </c>
      <c r="AA2" s="26">
        <v>9.8000000000000007</v>
      </c>
      <c r="AB2" s="26">
        <f>((AQ2/1000)*AO2)/((AH2/100)*Z2*AE2)</f>
        <v>1.164391238140491E-2</v>
      </c>
      <c r="AC2" s="26">
        <f>(AQ2*AO2/1000)/Z2</f>
        <v>4.8415387681881604E-2</v>
      </c>
      <c r="AD2" s="26">
        <v>68.400000000000006</v>
      </c>
      <c r="AE2" s="26">
        <v>6.6</v>
      </c>
      <c r="AF2" s="26">
        <v>54.5</v>
      </c>
      <c r="AG2" s="26">
        <v>37</v>
      </c>
      <c r="AH2" s="26">
        <f>100-AG2</f>
        <v>63</v>
      </c>
      <c r="AI2" s="26">
        <v>227</v>
      </c>
      <c r="AJ2" s="26">
        <v>80</v>
      </c>
      <c r="AK2" s="26"/>
      <c r="AL2" s="26"/>
      <c r="AM2" s="46" t="e">
        <f>(AO2/H2)*100</f>
        <v>#VALUE!</v>
      </c>
      <c r="AN2" s="46">
        <f>((AO2*(AQ2/1000))/I2)*100</f>
        <v>20.241666666666667</v>
      </c>
      <c r="AO2" s="26">
        <v>347</v>
      </c>
      <c r="AP2" s="26">
        <v>443</v>
      </c>
      <c r="AQ2" s="26">
        <v>70</v>
      </c>
      <c r="AR2" s="26">
        <v>380</v>
      </c>
      <c r="AS2" s="26">
        <v>63.1</v>
      </c>
      <c r="AT2" s="26">
        <v>55</v>
      </c>
      <c r="AU2" s="26">
        <v>7</v>
      </c>
      <c r="AV2" s="26">
        <v>107</v>
      </c>
      <c r="AW2" s="26">
        <v>10</v>
      </c>
      <c r="AX2" s="26">
        <v>70</v>
      </c>
      <c r="AY2" s="26">
        <v>5</v>
      </c>
      <c r="AZ2" s="26">
        <v>2</v>
      </c>
      <c r="BA2" s="26">
        <v>4</v>
      </c>
      <c r="BB2" s="26"/>
      <c r="BC2" s="26"/>
      <c r="BD2" s="26"/>
    </row>
    <row r="3" spans="1:56" ht="15" x14ac:dyDescent="0.25">
      <c r="A3" s="26">
        <v>2016</v>
      </c>
      <c r="B3" s="26" t="s">
        <v>62</v>
      </c>
      <c r="C3" s="26">
        <v>79711500002</v>
      </c>
      <c r="D3" s="26" t="s">
        <v>21</v>
      </c>
      <c r="E3" s="26" t="s">
        <v>66</v>
      </c>
      <c r="F3" s="26"/>
      <c r="G3" s="26">
        <v>1200</v>
      </c>
      <c r="H3" s="26">
        <v>180</v>
      </c>
      <c r="I3" s="26">
        <f t="shared" si="0"/>
        <v>72</v>
      </c>
      <c r="J3" s="26">
        <v>71.900000000000006</v>
      </c>
      <c r="K3" s="26">
        <v>14.6</v>
      </c>
      <c r="L3" s="26" t="s">
        <v>21</v>
      </c>
      <c r="M3" s="26" t="s">
        <v>65</v>
      </c>
      <c r="N3" s="26" t="s">
        <v>10</v>
      </c>
      <c r="O3" s="31">
        <v>39083</v>
      </c>
      <c r="P3" s="26">
        <v>10</v>
      </c>
      <c r="Q3" s="26" t="s">
        <v>11</v>
      </c>
      <c r="R3" s="47" t="s">
        <v>147</v>
      </c>
      <c r="S3" s="47" t="s">
        <v>64</v>
      </c>
      <c r="T3" s="48">
        <v>22.16</v>
      </c>
      <c r="U3" s="50">
        <f t="shared" ref="U3:U15" si="1">J3/24</f>
        <v>2.9958333333333336</v>
      </c>
      <c r="V3" s="26"/>
      <c r="W3" s="26"/>
      <c r="X3" s="26"/>
      <c r="Y3" s="26"/>
      <c r="Z3" s="26">
        <v>221.4</v>
      </c>
      <c r="AA3" s="26">
        <v>16</v>
      </c>
      <c r="AB3" s="26">
        <f>((AQ3/1000)*AO3)/((AH3/100)*Z3*AE3)</f>
        <v>7.2800048152160835E-3</v>
      </c>
      <c r="AC3" s="26">
        <f>(AQ3*AO3/1000)/Z3</f>
        <v>2.6877777777777775E-2</v>
      </c>
      <c r="AD3" s="26" t="s">
        <v>10</v>
      </c>
      <c r="AE3" s="26">
        <v>5.2</v>
      </c>
      <c r="AF3" s="26" t="s">
        <v>10</v>
      </c>
      <c r="AG3" s="26">
        <v>29</v>
      </c>
      <c r="AH3" s="26">
        <f>100-AG3</f>
        <v>71</v>
      </c>
      <c r="AI3" s="26">
        <v>50</v>
      </c>
      <c r="AJ3" s="26">
        <v>75</v>
      </c>
      <c r="AK3" s="26"/>
      <c r="AL3" s="26"/>
      <c r="AM3" s="46">
        <f>(AO3/H3)*100</f>
        <v>40.316666666666663</v>
      </c>
      <c r="AN3" s="46">
        <f>((AO3*(AQ3/1000))/I3)*100</f>
        <v>8.2649166666666662</v>
      </c>
      <c r="AO3" s="48">
        <v>72.569999999999993</v>
      </c>
      <c r="AP3" s="26">
        <v>429</v>
      </c>
      <c r="AQ3" s="26">
        <v>82</v>
      </c>
      <c r="AR3" s="26">
        <v>170</v>
      </c>
      <c r="AS3" s="26">
        <v>67.8</v>
      </c>
      <c r="AT3" s="26">
        <v>76</v>
      </c>
      <c r="AU3" s="26">
        <v>5.0999999999999996</v>
      </c>
      <c r="AV3" s="26">
        <v>61</v>
      </c>
      <c r="AW3" s="26">
        <v>4</v>
      </c>
      <c r="AX3" s="26">
        <v>10</v>
      </c>
      <c r="AY3" s="26">
        <v>3.6</v>
      </c>
      <c r="AZ3" s="26">
        <v>4</v>
      </c>
      <c r="BA3" s="26">
        <v>7</v>
      </c>
      <c r="BB3" s="30" t="s">
        <v>63</v>
      </c>
      <c r="BC3" s="26"/>
      <c r="BD3" s="26"/>
    </row>
    <row r="4" spans="1:56" x14ac:dyDescent="0.2">
      <c r="B4" s="42" t="s">
        <v>111</v>
      </c>
      <c r="D4" s="26" t="s">
        <v>118</v>
      </c>
      <c r="E4" s="26" t="s">
        <v>120</v>
      </c>
      <c r="G4" s="26">
        <v>113</v>
      </c>
      <c r="I4" s="26">
        <f t="shared" si="0"/>
        <v>6.7799999999999994</v>
      </c>
      <c r="L4" s="26" t="s">
        <v>117</v>
      </c>
      <c r="O4" s="26">
        <v>2000</v>
      </c>
      <c r="P4">
        <f>2017-O4</f>
        <v>17</v>
      </c>
      <c r="U4" s="50">
        <f t="shared" si="1"/>
        <v>0</v>
      </c>
    </row>
    <row r="5" spans="1:56" x14ac:dyDescent="0.2">
      <c r="B5" s="42" t="s">
        <v>111</v>
      </c>
      <c r="D5" s="26" t="s">
        <v>121</v>
      </c>
      <c r="E5" s="26"/>
      <c r="G5" s="26">
        <v>188</v>
      </c>
      <c r="I5" s="26">
        <f t="shared" si="0"/>
        <v>11.28</v>
      </c>
      <c r="L5" s="26" t="s">
        <v>117</v>
      </c>
      <c r="U5" s="50">
        <f t="shared" si="1"/>
        <v>0</v>
      </c>
      <c r="BB5" t="s">
        <v>122</v>
      </c>
    </row>
    <row r="6" spans="1:56" ht="15" x14ac:dyDescent="0.25">
      <c r="B6" s="42" t="s">
        <v>0</v>
      </c>
      <c r="C6" s="43">
        <v>80000297207</v>
      </c>
      <c r="D6" s="41" t="s">
        <v>112</v>
      </c>
      <c r="E6" s="41" t="s">
        <v>3</v>
      </c>
      <c r="G6">
        <v>250</v>
      </c>
      <c r="H6">
        <f>0.15*G6</f>
        <v>37.5</v>
      </c>
      <c r="I6" s="26">
        <f t="shared" si="0"/>
        <v>15</v>
      </c>
      <c r="M6" s="41" t="s">
        <v>113</v>
      </c>
      <c r="O6">
        <v>1988</v>
      </c>
      <c r="P6">
        <v>29</v>
      </c>
      <c r="R6" s="41" t="s">
        <v>150</v>
      </c>
      <c r="U6" s="50">
        <f t="shared" si="1"/>
        <v>0</v>
      </c>
    </row>
    <row r="7" spans="1:56" ht="15" x14ac:dyDescent="0.25">
      <c r="B7" s="42" t="s">
        <v>0</v>
      </c>
      <c r="C7" s="43">
        <v>80000297223</v>
      </c>
      <c r="D7" s="41" t="s">
        <v>114</v>
      </c>
      <c r="E7" s="41" t="s">
        <v>4</v>
      </c>
      <c r="G7">
        <v>200</v>
      </c>
      <c r="H7">
        <f>0.15*G7</f>
        <v>30</v>
      </c>
      <c r="I7" s="26">
        <f t="shared" si="0"/>
        <v>12</v>
      </c>
      <c r="M7" s="41" t="s">
        <v>113</v>
      </c>
      <c r="O7">
        <v>1998</v>
      </c>
      <c r="P7">
        <v>19</v>
      </c>
      <c r="R7" s="41" t="s">
        <v>150</v>
      </c>
      <c r="U7" s="50">
        <f t="shared" si="1"/>
        <v>0</v>
      </c>
      <c r="AG7" s="27"/>
      <c r="AH7" s="27"/>
      <c r="BB7" s="41" t="s">
        <v>151</v>
      </c>
    </row>
    <row r="8" spans="1:56" x14ac:dyDescent="0.2">
      <c r="U8" s="50">
        <f t="shared" si="1"/>
        <v>0</v>
      </c>
      <c r="W8" s="27"/>
      <c r="X8" s="27"/>
      <c r="Y8" s="27"/>
      <c r="Z8" s="27"/>
      <c r="AA8" s="27"/>
      <c r="AG8" s="27"/>
      <c r="AH8" s="27"/>
    </row>
    <row r="9" spans="1:56" x14ac:dyDescent="0.2">
      <c r="A9" s="26">
        <v>2009</v>
      </c>
      <c r="B9" s="26" t="s">
        <v>16</v>
      </c>
      <c r="C9" s="26" t="s">
        <v>18</v>
      </c>
      <c r="D9" s="26" t="s">
        <v>1</v>
      </c>
      <c r="E9" s="26" t="s">
        <v>5</v>
      </c>
      <c r="F9" s="26" t="s">
        <v>26</v>
      </c>
      <c r="G9" s="26">
        <v>1000</v>
      </c>
      <c r="H9" s="26">
        <v>150</v>
      </c>
      <c r="I9" s="26">
        <f t="shared" ref="I9:I15" si="2">0.06*G9</f>
        <v>60</v>
      </c>
      <c r="J9" s="26"/>
      <c r="K9" s="26"/>
      <c r="L9" s="26" t="s">
        <v>55</v>
      </c>
      <c r="M9" s="26" t="s">
        <v>24</v>
      </c>
      <c r="N9" s="26"/>
      <c r="O9" s="26">
        <v>2003</v>
      </c>
      <c r="P9" s="26">
        <v>14</v>
      </c>
      <c r="Q9" s="26"/>
      <c r="R9" s="26"/>
      <c r="S9" s="26"/>
      <c r="T9" s="26"/>
      <c r="U9" s="50">
        <f t="shared" si="1"/>
        <v>0</v>
      </c>
      <c r="V9" s="26"/>
      <c r="W9" s="26"/>
      <c r="X9" s="26"/>
      <c r="Y9" s="26"/>
      <c r="Z9" s="26"/>
      <c r="AA9" s="26"/>
      <c r="AB9" s="26">
        <v>0.03</v>
      </c>
      <c r="AC9" s="26">
        <v>0.1</v>
      </c>
      <c r="AD9" s="26">
        <v>67.2</v>
      </c>
      <c r="AE9" s="26"/>
      <c r="AF9" s="26"/>
      <c r="AG9" s="26"/>
      <c r="AH9" s="26"/>
      <c r="AI9" s="26" t="s">
        <v>54</v>
      </c>
      <c r="AJ9" s="26">
        <v>10</v>
      </c>
      <c r="AK9" s="26">
        <v>0.19</v>
      </c>
      <c r="AL9" s="26"/>
      <c r="AM9" s="46">
        <f t="shared" ref="AM9:AM15" si="3">(AO9/H9)*100</f>
        <v>38.133333333333333</v>
      </c>
      <c r="AN9" s="46">
        <f t="shared" ref="AN9:AN15" si="4">((AO9*(AQ9/1000))/I9)*100</f>
        <v>27.360666666666667</v>
      </c>
      <c r="AO9" s="26">
        <v>57.2</v>
      </c>
      <c r="AP9" s="26">
        <v>759</v>
      </c>
      <c r="AQ9" s="26">
        <v>287</v>
      </c>
      <c r="AR9" s="26">
        <v>415</v>
      </c>
      <c r="AS9" s="26">
        <v>32</v>
      </c>
      <c r="AT9" s="26">
        <v>0.59</v>
      </c>
      <c r="AU9" s="26">
        <v>15.43</v>
      </c>
      <c r="AV9" s="26">
        <v>207</v>
      </c>
      <c r="AW9" s="26">
        <v>10</v>
      </c>
      <c r="AX9" s="26">
        <v>152</v>
      </c>
      <c r="AY9" s="26">
        <v>12</v>
      </c>
      <c r="AZ9" s="26">
        <v>0</v>
      </c>
      <c r="BA9" s="26">
        <v>7.6</v>
      </c>
      <c r="BB9" s="26" t="s">
        <v>49</v>
      </c>
      <c r="BC9" s="26"/>
      <c r="BD9" s="26"/>
    </row>
    <row r="10" spans="1:56" x14ac:dyDescent="0.2">
      <c r="A10" s="26">
        <v>2009</v>
      </c>
      <c r="B10" s="26" t="s">
        <v>16</v>
      </c>
      <c r="C10" s="26" t="s">
        <v>19</v>
      </c>
      <c r="D10" s="26"/>
      <c r="E10" s="26" t="s">
        <v>53</v>
      </c>
      <c r="F10" s="26" t="s">
        <v>26</v>
      </c>
      <c r="G10" s="29">
        <v>1300</v>
      </c>
      <c r="H10" s="26">
        <v>195</v>
      </c>
      <c r="I10" s="26">
        <f t="shared" si="2"/>
        <v>78</v>
      </c>
      <c r="J10" s="26"/>
      <c r="K10" s="26"/>
      <c r="L10" s="26" t="s">
        <v>52</v>
      </c>
      <c r="M10" s="26" t="s">
        <v>51</v>
      </c>
      <c r="N10" s="26"/>
      <c r="O10" s="26">
        <v>1997</v>
      </c>
      <c r="P10" s="26">
        <v>20</v>
      </c>
      <c r="Q10" s="26" t="s">
        <v>20</v>
      </c>
      <c r="R10" s="26"/>
      <c r="S10" s="26"/>
      <c r="T10" s="26"/>
      <c r="U10" s="50">
        <f t="shared" si="1"/>
        <v>0</v>
      </c>
      <c r="V10" s="26"/>
      <c r="W10" s="26"/>
      <c r="X10" s="26"/>
      <c r="Y10" s="26"/>
      <c r="Z10" s="26"/>
      <c r="AA10" s="26"/>
      <c r="AB10" s="26" t="s">
        <v>50</v>
      </c>
      <c r="AC10" s="26">
        <v>0.113</v>
      </c>
      <c r="AD10" s="26">
        <v>26.4</v>
      </c>
      <c r="AE10" s="26"/>
      <c r="AF10" s="26"/>
      <c r="AG10" s="26"/>
      <c r="AH10" s="26"/>
      <c r="AI10" s="26"/>
      <c r="AJ10" s="26"/>
      <c r="AK10" s="26">
        <v>0.21</v>
      </c>
      <c r="AL10" s="26"/>
      <c r="AM10" s="46">
        <f t="shared" si="3"/>
        <v>120.51282051282051</v>
      </c>
      <c r="AN10" s="46">
        <f t="shared" si="4"/>
        <v>37.660256410256409</v>
      </c>
      <c r="AO10" s="26">
        <v>235</v>
      </c>
      <c r="AP10" s="26">
        <v>258</v>
      </c>
      <c r="AQ10" s="26">
        <v>125</v>
      </c>
      <c r="AR10" s="26">
        <v>110</v>
      </c>
      <c r="AS10" s="26">
        <v>22</v>
      </c>
      <c r="AT10" s="26">
        <v>16.41</v>
      </c>
      <c r="AU10" s="26">
        <v>4.9000000000000004</v>
      </c>
      <c r="AV10" s="26">
        <v>84</v>
      </c>
      <c r="AW10" s="26">
        <v>40</v>
      </c>
      <c r="AX10" s="26">
        <v>34</v>
      </c>
      <c r="AY10" s="26">
        <v>3</v>
      </c>
      <c r="AZ10" s="26">
        <v>1.8</v>
      </c>
      <c r="BA10" s="26">
        <v>5.5</v>
      </c>
      <c r="BB10" s="26" t="s">
        <v>49</v>
      </c>
      <c r="BC10" s="26"/>
      <c r="BD10" s="26"/>
    </row>
    <row r="11" spans="1:56" x14ac:dyDescent="0.2">
      <c r="A11" s="26">
        <v>2009</v>
      </c>
      <c r="B11" s="26" t="s">
        <v>16</v>
      </c>
      <c r="C11" s="26">
        <v>99730300001</v>
      </c>
      <c r="D11" s="26" t="s">
        <v>2</v>
      </c>
      <c r="E11" s="26" t="s">
        <v>48</v>
      </c>
      <c r="F11" s="26" t="s">
        <v>26</v>
      </c>
      <c r="G11" s="26">
        <v>500</v>
      </c>
      <c r="H11" s="26">
        <v>75</v>
      </c>
      <c r="I11" s="26">
        <f t="shared" si="2"/>
        <v>30</v>
      </c>
      <c r="J11" s="26"/>
      <c r="K11" s="26"/>
      <c r="L11" s="26" t="s">
        <v>47</v>
      </c>
      <c r="M11" s="26" t="s">
        <v>24</v>
      </c>
      <c r="N11" s="26"/>
      <c r="O11" s="26">
        <v>1998</v>
      </c>
      <c r="P11" s="26">
        <v>19</v>
      </c>
      <c r="Q11" s="26"/>
      <c r="R11" s="26"/>
      <c r="S11" s="26"/>
      <c r="T11" s="26"/>
      <c r="U11" s="50">
        <f t="shared" si="1"/>
        <v>0</v>
      </c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>
        <v>100</v>
      </c>
      <c r="AJ11" s="26">
        <v>100</v>
      </c>
      <c r="AK11" s="26"/>
      <c r="AL11" s="26"/>
      <c r="AM11" s="46">
        <f t="shared" si="3"/>
        <v>60</v>
      </c>
      <c r="AN11" s="46">
        <f t="shared" si="4"/>
        <v>0</v>
      </c>
      <c r="AO11" s="26">
        <v>45</v>
      </c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 t="s">
        <v>46</v>
      </c>
      <c r="BC11" s="26"/>
      <c r="BD11" s="26"/>
    </row>
    <row r="12" spans="1:56" x14ac:dyDescent="0.2">
      <c r="A12" s="26">
        <v>2009</v>
      </c>
      <c r="B12" s="26" t="s">
        <v>16</v>
      </c>
      <c r="C12" s="26" t="s">
        <v>17</v>
      </c>
      <c r="D12" s="26" t="s">
        <v>1</v>
      </c>
      <c r="E12" s="26" t="s">
        <v>45</v>
      </c>
      <c r="F12" s="26" t="s">
        <v>26</v>
      </c>
      <c r="G12" s="26">
        <v>1250</v>
      </c>
      <c r="H12" s="26">
        <v>188</v>
      </c>
      <c r="I12" s="26">
        <f t="shared" si="2"/>
        <v>75</v>
      </c>
      <c r="J12" s="26"/>
      <c r="K12" s="26"/>
      <c r="L12" s="26" t="s">
        <v>44</v>
      </c>
      <c r="M12" s="26" t="s">
        <v>24</v>
      </c>
      <c r="N12" s="26"/>
      <c r="O12" s="26">
        <v>1999</v>
      </c>
      <c r="P12" s="26">
        <v>18</v>
      </c>
      <c r="Q12" s="26" t="s">
        <v>43</v>
      </c>
      <c r="R12" s="26"/>
      <c r="S12" s="26"/>
      <c r="T12" s="26"/>
      <c r="U12" s="50">
        <f t="shared" si="1"/>
        <v>0</v>
      </c>
      <c r="V12" s="26"/>
      <c r="W12" s="26"/>
      <c r="X12" s="26"/>
      <c r="Y12" s="26"/>
      <c r="Z12" s="26"/>
      <c r="AA12" s="26"/>
      <c r="AB12" s="26" t="s">
        <v>42</v>
      </c>
      <c r="AC12" s="26">
        <v>0.01</v>
      </c>
      <c r="AD12" s="26">
        <v>60</v>
      </c>
      <c r="AE12" s="26"/>
      <c r="AF12" s="26"/>
      <c r="AG12" s="26"/>
      <c r="AH12" s="26"/>
      <c r="AI12" s="26" t="s">
        <v>41</v>
      </c>
      <c r="AJ12" s="26"/>
      <c r="AK12" s="26">
        <v>0.19</v>
      </c>
      <c r="AL12" s="26"/>
      <c r="AM12" s="46">
        <f t="shared" si="3"/>
        <v>50.425531914893618</v>
      </c>
      <c r="AN12" s="46">
        <f t="shared" si="4"/>
        <v>31.473600000000001</v>
      </c>
      <c r="AO12" s="26">
        <v>94.8</v>
      </c>
      <c r="AP12" s="26">
        <v>583</v>
      </c>
      <c r="AQ12" s="26">
        <v>249</v>
      </c>
      <c r="AR12" s="26">
        <v>181</v>
      </c>
      <c r="AS12" s="26">
        <v>68</v>
      </c>
      <c r="AT12" s="26">
        <v>37</v>
      </c>
      <c r="AU12" s="26">
        <v>12.9</v>
      </c>
      <c r="AV12" s="26">
        <v>20</v>
      </c>
      <c r="AW12" s="26" t="s">
        <v>40</v>
      </c>
      <c r="AX12" s="26">
        <v>17</v>
      </c>
      <c r="AY12" s="26">
        <v>2.1</v>
      </c>
      <c r="AZ12" s="26" t="s">
        <v>39</v>
      </c>
      <c r="BA12" s="26">
        <v>2.7</v>
      </c>
      <c r="BB12" s="26"/>
      <c r="BC12" s="26"/>
      <c r="BD12" s="26"/>
    </row>
    <row r="13" spans="1:56" x14ac:dyDescent="0.2">
      <c r="A13" s="28">
        <v>2009</v>
      </c>
      <c r="B13" s="28" t="s">
        <v>16</v>
      </c>
      <c r="C13" s="28">
        <v>99735300001</v>
      </c>
      <c r="D13" s="28" t="s">
        <v>38</v>
      </c>
      <c r="E13" s="28"/>
      <c r="F13" s="28" t="s">
        <v>26</v>
      </c>
      <c r="G13" s="28">
        <v>240</v>
      </c>
      <c r="H13" s="28">
        <v>36</v>
      </c>
      <c r="I13" s="26">
        <f t="shared" si="2"/>
        <v>14.399999999999999</v>
      </c>
      <c r="J13" s="28"/>
      <c r="K13" s="28"/>
      <c r="L13" s="28" t="s">
        <v>37</v>
      </c>
      <c r="M13" s="28" t="s">
        <v>36</v>
      </c>
      <c r="N13" s="28"/>
      <c r="O13" s="28" t="s">
        <v>35</v>
      </c>
      <c r="P13" s="28" t="s">
        <v>10</v>
      </c>
      <c r="Q13" s="28" t="s">
        <v>34</v>
      </c>
      <c r="R13" s="28"/>
      <c r="S13" s="28"/>
      <c r="T13" s="28"/>
      <c r="U13" s="50">
        <f t="shared" si="1"/>
        <v>0</v>
      </c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 t="s">
        <v>33</v>
      </c>
      <c r="AJ13" s="28" t="s">
        <v>32</v>
      </c>
      <c r="AK13" s="28"/>
      <c r="AL13" s="28"/>
      <c r="AM13" s="46">
        <f t="shared" si="3"/>
        <v>0</v>
      </c>
      <c r="AN13" s="46">
        <f t="shared" si="4"/>
        <v>0</v>
      </c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</row>
    <row r="14" spans="1:56" x14ac:dyDescent="0.2">
      <c r="A14" s="26">
        <v>2009</v>
      </c>
      <c r="B14" s="27" t="s">
        <v>16</v>
      </c>
      <c r="C14" s="26">
        <v>99730200003</v>
      </c>
      <c r="D14" s="26" t="s">
        <v>1</v>
      </c>
      <c r="E14" s="26" t="s">
        <v>31</v>
      </c>
      <c r="F14" s="26" t="s">
        <v>26</v>
      </c>
      <c r="G14" s="26">
        <v>2000</v>
      </c>
      <c r="H14" s="26">
        <v>300</v>
      </c>
      <c r="I14" s="26">
        <f t="shared" si="2"/>
        <v>120</v>
      </c>
      <c r="J14" s="26"/>
      <c r="K14" s="26"/>
      <c r="L14" s="26" t="s">
        <v>25</v>
      </c>
      <c r="M14" s="26" t="s">
        <v>30</v>
      </c>
      <c r="N14" s="26"/>
      <c r="O14" s="26">
        <v>1995</v>
      </c>
      <c r="P14" s="26">
        <v>22</v>
      </c>
      <c r="Q14" s="26"/>
      <c r="R14" s="26"/>
      <c r="S14" s="26"/>
      <c r="T14" s="26"/>
      <c r="U14" s="50">
        <f t="shared" si="1"/>
        <v>0</v>
      </c>
      <c r="V14" s="26"/>
      <c r="W14" s="26"/>
      <c r="X14" s="26"/>
      <c r="Y14" s="26"/>
      <c r="Z14" s="26"/>
      <c r="AA14" s="26"/>
      <c r="AB14" s="26">
        <v>0.08</v>
      </c>
      <c r="AC14" s="26">
        <v>0.25</v>
      </c>
      <c r="AD14" s="26">
        <v>10</v>
      </c>
      <c r="AE14" s="26"/>
      <c r="AF14" s="26"/>
      <c r="AG14" s="26"/>
      <c r="AH14" s="26"/>
      <c r="AI14" s="26">
        <v>100</v>
      </c>
      <c r="AJ14" s="26" t="s">
        <v>29</v>
      </c>
      <c r="AK14" s="26">
        <v>2.9</v>
      </c>
      <c r="AL14" s="26"/>
      <c r="AM14" s="46">
        <f t="shared" si="3"/>
        <v>192.33333333333334</v>
      </c>
      <c r="AN14" s="46">
        <f t="shared" si="4"/>
        <v>47.602500000000006</v>
      </c>
      <c r="AO14" s="26">
        <v>577</v>
      </c>
      <c r="AP14" s="26">
        <v>223</v>
      </c>
      <c r="AQ14" s="26">
        <v>99</v>
      </c>
      <c r="AR14" s="26">
        <v>103</v>
      </c>
      <c r="AS14" s="26">
        <v>19</v>
      </c>
      <c r="AT14" s="26">
        <v>11.02</v>
      </c>
      <c r="AU14" s="26">
        <v>4.76</v>
      </c>
      <c r="AV14" s="26">
        <v>158</v>
      </c>
      <c r="AW14" s="26">
        <v>34</v>
      </c>
      <c r="AX14" s="26">
        <v>103</v>
      </c>
      <c r="AY14" s="26">
        <v>24</v>
      </c>
      <c r="AZ14" s="26">
        <v>13.5</v>
      </c>
      <c r="BA14" s="26">
        <v>7.1</v>
      </c>
      <c r="BB14" s="26"/>
      <c r="BC14" s="26"/>
      <c r="BD14" s="26"/>
    </row>
    <row r="15" spans="1:56" x14ac:dyDescent="0.2">
      <c r="A15" s="26">
        <v>2009</v>
      </c>
      <c r="B15" s="27" t="s">
        <v>16</v>
      </c>
      <c r="C15" s="26">
        <v>99730500001</v>
      </c>
      <c r="D15" s="26" t="s">
        <v>28</v>
      </c>
      <c r="E15" s="26" t="s">
        <v>27</v>
      </c>
      <c r="F15" s="26" t="s">
        <v>26</v>
      </c>
      <c r="G15" s="26">
        <v>2000</v>
      </c>
      <c r="H15" s="26">
        <v>300</v>
      </c>
      <c r="I15" s="26">
        <f t="shared" si="2"/>
        <v>120</v>
      </c>
      <c r="J15" s="26"/>
      <c r="K15" s="26">
        <v>0</v>
      </c>
      <c r="L15" s="26" t="s">
        <v>25</v>
      </c>
      <c r="M15" s="26" t="s">
        <v>24</v>
      </c>
      <c r="N15" s="26"/>
      <c r="O15" s="26">
        <v>1997</v>
      </c>
      <c r="P15" s="26">
        <v>20</v>
      </c>
      <c r="Q15" s="26"/>
      <c r="R15" s="26"/>
      <c r="S15" s="26"/>
      <c r="T15" s="26"/>
      <c r="U15" s="50">
        <f t="shared" si="1"/>
        <v>0</v>
      </c>
      <c r="V15" s="26"/>
      <c r="W15" s="26"/>
      <c r="X15" s="26"/>
      <c r="Y15" s="26"/>
      <c r="Z15" s="26"/>
      <c r="AA15" s="26"/>
      <c r="AB15" s="26">
        <v>1.4999999999999999E-2</v>
      </c>
      <c r="AC15" s="26">
        <v>0.06</v>
      </c>
      <c r="AD15" s="26">
        <v>122.4</v>
      </c>
      <c r="AE15" s="26"/>
      <c r="AF15" s="26"/>
      <c r="AG15" s="26"/>
      <c r="AH15" s="26"/>
      <c r="AI15" s="26">
        <v>180</v>
      </c>
      <c r="AJ15" s="26" t="s">
        <v>23</v>
      </c>
      <c r="AK15" s="26">
        <v>0.21</v>
      </c>
      <c r="AL15" s="26"/>
      <c r="AM15" s="46">
        <f t="shared" si="3"/>
        <v>22.5</v>
      </c>
      <c r="AN15" s="46">
        <f t="shared" si="4"/>
        <v>16.143749999999997</v>
      </c>
      <c r="AO15" s="26">
        <v>67.5</v>
      </c>
      <c r="AP15" s="26">
        <v>758</v>
      </c>
      <c r="AQ15" s="26">
        <v>287</v>
      </c>
      <c r="AR15" s="26">
        <v>247</v>
      </c>
      <c r="AS15" s="26">
        <v>64</v>
      </c>
      <c r="AT15" s="26">
        <v>51.25</v>
      </c>
      <c r="AU15" s="26">
        <v>15.55</v>
      </c>
      <c r="AV15" s="26">
        <v>71</v>
      </c>
      <c r="AW15" s="26">
        <v>31</v>
      </c>
      <c r="AX15" s="26">
        <v>69</v>
      </c>
      <c r="AY15" s="26">
        <v>27</v>
      </c>
      <c r="AZ15" s="26">
        <v>27.8</v>
      </c>
      <c r="BA15" s="26">
        <v>5.0999999999999996</v>
      </c>
      <c r="BB15" s="26"/>
      <c r="BC15" s="26"/>
      <c r="BD15" s="26"/>
    </row>
    <row r="16" spans="1:56" x14ac:dyDescent="0.2">
      <c r="W16" s="27"/>
      <c r="X16" s="27"/>
      <c r="Y16" s="27"/>
      <c r="Z16" s="27"/>
      <c r="AA16" s="27"/>
      <c r="AG16" s="26"/>
      <c r="AH16" s="26"/>
    </row>
    <row r="17" spans="19:34" x14ac:dyDescent="0.2">
      <c r="W17" s="26"/>
      <c r="X17" s="26"/>
      <c r="Y17" s="26"/>
      <c r="Z17" s="26"/>
      <c r="AA17" s="26"/>
      <c r="AG17" s="26"/>
      <c r="AH17" s="26"/>
    </row>
    <row r="18" spans="19:34" x14ac:dyDescent="0.2">
      <c r="W18" s="26"/>
      <c r="X18" s="26"/>
      <c r="Y18" s="26"/>
      <c r="Z18" s="26"/>
      <c r="AA18" s="26"/>
      <c r="AG18" s="26"/>
      <c r="AH18" s="26"/>
    </row>
    <row r="19" spans="19:34" x14ac:dyDescent="0.2">
      <c r="W19" s="26"/>
      <c r="X19" s="26"/>
      <c r="Y19" s="26"/>
      <c r="Z19" s="26"/>
      <c r="AA19" s="26"/>
      <c r="AG19" s="26"/>
      <c r="AH19" s="26"/>
    </row>
    <row r="20" spans="19:34" x14ac:dyDescent="0.2">
      <c r="W20" s="26"/>
      <c r="X20" s="26"/>
      <c r="Y20" s="26"/>
      <c r="Z20" s="26"/>
      <c r="AA20" s="26"/>
      <c r="AG20" s="26"/>
      <c r="AH20" s="26"/>
    </row>
    <row r="21" spans="19:34" x14ac:dyDescent="0.2">
      <c r="W21" s="26"/>
      <c r="X21" s="26"/>
      <c r="Y21" s="26"/>
      <c r="Z21" s="26"/>
      <c r="AA21" s="26"/>
      <c r="AG21" s="45"/>
      <c r="AH21" s="45"/>
    </row>
    <row r="22" spans="19:34" x14ac:dyDescent="0.2">
      <c r="W22" s="45"/>
      <c r="X22" s="45"/>
      <c r="Y22" s="45"/>
      <c r="Z22" s="45"/>
      <c r="AA22" s="45"/>
      <c r="AG22" s="45"/>
      <c r="AH22" s="45"/>
    </row>
    <row r="23" spans="19:34" x14ac:dyDescent="0.2">
      <c r="W23" s="45"/>
      <c r="X23" s="45"/>
      <c r="Y23" s="45"/>
      <c r="Z23" s="45"/>
      <c r="AA23" s="45"/>
      <c r="AG23" s="45"/>
      <c r="AH23" s="45"/>
    </row>
    <row r="24" spans="19:34" x14ac:dyDescent="0.2">
      <c r="W24" s="45"/>
      <c r="X24" s="45"/>
      <c r="Y24" s="45"/>
      <c r="Z24" s="45"/>
      <c r="AA24" s="45"/>
      <c r="AG24" s="45"/>
      <c r="AH24" s="45"/>
    </row>
    <row r="25" spans="19:34" x14ac:dyDescent="0.2">
      <c r="W25" s="45"/>
      <c r="X25" s="45"/>
      <c r="Y25" s="45"/>
      <c r="Z25" s="45"/>
      <c r="AA25" s="45"/>
      <c r="AG25" s="45"/>
      <c r="AH25" s="45"/>
    </row>
    <row r="26" spans="19:34" x14ac:dyDescent="0.2">
      <c r="W26" s="45"/>
      <c r="X26" s="45"/>
      <c r="Y26" s="45"/>
      <c r="Z26" s="45"/>
      <c r="AA26" s="45"/>
      <c r="AG26" s="45"/>
      <c r="AH26" s="45"/>
    </row>
    <row r="27" spans="19:34" x14ac:dyDescent="0.2">
      <c r="W27" s="45"/>
      <c r="X27" s="45"/>
      <c r="Y27" s="45"/>
      <c r="Z27" s="45"/>
      <c r="AA27" s="45"/>
      <c r="AG27" s="45"/>
      <c r="AH27" s="45"/>
    </row>
    <row r="28" spans="19:34" x14ac:dyDescent="0.2">
      <c r="S28" s="45"/>
      <c r="T28" s="45"/>
      <c r="U28" s="45"/>
      <c r="V28" s="45"/>
      <c r="W28" s="45"/>
      <c r="X28" s="45"/>
      <c r="AF28" s="45" t="s">
        <v>130</v>
      </c>
    </row>
    <row r="29" spans="19:34" x14ac:dyDescent="0.2">
      <c r="S29" s="45"/>
      <c r="T29" s="45"/>
      <c r="U29" s="45"/>
      <c r="V29" s="45"/>
      <c r="W29" s="45"/>
      <c r="X29" s="45"/>
      <c r="AF29" s="45" t="s">
        <v>131</v>
      </c>
    </row>
    <row r="30" spans="19:34" x14ac:dyDescent="0.2">
      <c r="S30" s="45"/>
      <c r="T30" s="45"/>
      <c r="U30" s="45"/>
      <c r="V30" s="45"/>
      <c r="W30" s="45"/>
      <c r="X30" s="45"/>
    </row>
  </sheetData>
  <phoneticPr fontId="0" type="noConversion"/>
  <conditionalFormatting sqref="AB1:AB1048576">
    <cfRule type="cellIs" dxfId="10" priority="11" stopIfTrue="1" operator="lessThan">
      <formula>"0.1"</formula>
    </cfRule>
  </conditionalFormatting>
  <conditionalFormatting sqref="AC1:AC1048576">
    <cfRule type="cellIs" dxfId="9" priority="10" stopIfTrue="1" operator="lessThan">
      <formula>"0.36"</formula>
    </cfRule>
  </conditionalFormatting>
  <conditionalFormatting sqref="AI2:AI65536">
    <cfRule type="cellIs" dxfId="8" priority="8" stopIfTrue="1" operator="greaterThan">
      <formula>150</formula>
    </cfRule>
    <cfRule type="cellIs" dxfId="7" priority="9" stopIfTrue="1" operator="lessThan">
      <formula>150</formula>
    </cfRule>
  </conditionalFormatting>
  <conditionalFormatting sqref="AJ1:AJ1048576">
    <cfRule type="cellIs" dxfId="6" priority="5" stopIfTrue="1" operator="lessThan">
      <formula>30</formula>
    </cfRule>
    <cfRule type="cellIs" dxfId="5" priority="6" stopIfTrue="1" operator="between">
      <formula>60</formula>
      <formula>30</formula>
    </cfRule>
    <cfRule type="cellIs" dxfId="4" priority="7" stopIfTrue="1" operator="greaterThan">
      <formula>60</formula>
    </cfRule>
  </conditionalFormatting>
  <conditionalFormatting sqref="AK1:AL1048576">
    <cfRule type="cellIs" dxfId="3" priority="3" stopIfTrue="1" operator="greaterThan">
      <formula>0.6</formula>
    </cfRule>
    <cfRule type="cellIs" dxfId="2" priority="4" stopIfTrue="1" operator="lessThan">
      <formula>0.6</formula>
    </cfRule>
  </conditionalFormatting>
  <conditionalFormatting sqref="AD1:AD1048576">
    <cfRule type="cellIs" dxfId="1" priority="1" stopIfTrue="1" operator="lessThan">
      <formula>24</formula>
    </cfRule>
    <cfRule type="cellIs" dxfId="0" priority="2" stopIfTrue="1" operator="greaterThan">
      <formula>24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5"/>
  <sheetViews>
    <sheetView workbookViewId="0">
      <selection activeCell="E18" sqref="E18"/>
    </sheetView>
  </sheetViews>
  <sheetFormatPr baseColWidth="10" defaultRowHeight="12.75" x14ac:dyDescent="0.2"/>
  <cols>
    <col min="3" max="3" width="12" bestFit="1" customWidth="1"/>
    <col min="5" max="5" width="25.5703125" bestFit="1" customWidth="1"/>
    <col min="10" max="10" width="40.28515625" customWidth="1"/>
    <col min="21" max="21" width="14.5703125" customWidth="1"/>
    <col min="23" max="23" width="21.42578125" bestFit="1" customWidth="1"/>
    <col min="24" max="24" width="16.85546875" bestFit="1" customWidth="1"/>
    <col min="25" max="25" width="16.7109375" bestFit="1" customWidth="1"/>
    <col min="26" max="26" width="18" bestFit="1" customWidth="1"/>
    <col min="27" max="27" width="19.85546875" bestFit="1" customWidth="1"/>
    <col min="28" max="29" width="19.85546875" customWidth="1"/>
    <col min="30" max="30" width="20.7109375" bestFit="1" customWidth="1"/>
  </cols>
  <sheetData>
    <row r="1" spans="1:49" ht="15" x14ac:dyDescent="0.25">
      <c r="A1" s="32" t="s">
        <v>110</v>
      </c>
      <c r="B1" s="32" t="s">
        <v>109</v>
      </c>
      <c r="C1" s="32" t="s">
        <v>108</v>
      </c>
      <c r="D1" s="32" t="s">
        <v>107</v>
      </c>
      <c r="E1" s="32" t="s">
        <v>106</v>
      </c>
      <c r="F1" s="32" t="s">
        <v>105</v>
      </c>
      <c r="G1" s="32" t="s">
        <v>104</v>
      </c>
      <c r="H1" s="32" t="s">
        <v>103</v>
      </c>
      <c r="I1" s="32" t="s">
        <v>88</v>
      </c>
      <c r="J1" s="32" t="s">
        <v>152</v>
      </c>
      <c r="K1" s="32" t="s">
        <v>87</v>
      </c>
      <c r="L1" s="32" t="s">
        <v>86</v>
      </c>
      <c r="M1" s="32" t="s">
        <v>90</v>
      </c>
      <c r="N1" s="32" t="s">
        <v>102</v>
      </c>
      <c r="O1" s="32" t="s">
        <v>101</v>
      </c>
      <c r="P1" s="32" t="s">
        <v>100</v>
      </c>
      <c r="Q1" s="32" t="s">
        <v>99</v>
      </c>
      <c r="R1" s="32" t="s">
        <v>98</v>
      </c>
      <c r="S1" s="32" t="s">
        <v>97</v>
      </c>
      <c r="T1" s="32" t="s">
        <v>157</v>
      </c>
      <c r="U1" s="32" t="s">
        <v>142</v>
      </c>
      <c r="V1" s="32" t="s">
        <v>127</v>
      </c>
      <c r="W1" s="32" t="s">
        <v>154</v>
      </c>
      <c r="X1" s="32" t="s">
        <v>163</v>
      </c>
      <c r="Y1" s="32" t="s">
        <v>166</v>
      </c>
      <c r="Z1" s="32" t="s">
        <v>164</v>
      </c>
      <c r="AA1" s="32" t="s">
        <v>165</v>
      </c>
      <c r="AB1" s="32" t="s">
        <v>168</v>
      </c>
      <c r="AC1" s="32" t="s">
        <v>167</v>
      </c>
      <c r="AD1" s="32" t="s">
        <v>155</v>
      </c>
      <c r="AE1" s="32" t="s">
        <v>91</v>
      </c>
      <c r="AF1" s="32" t="s">
        <v>89</v>
      </c>
      <c r="AG1" s="32" t="s">
        <v>139</v>
      </c>
      <c r="AH1" s="32" t="s">
        <v>140</v>
      </c>
      <c r="AI1" s="32" t="s">
        <v>85</v>
      </c>
      <c r="AJ1" s="32" t="s">
        <v>84</v>
      </c>
      <c r="AK1" s="32" t="s">
        <v>83</v>
      </c>
      <c r="AL1" s="32" t="s">
        <v>82</v>
      </c>
      <c r="AM1" s="32" t="s">
        <v>81</v>
      </c>
      <c r="AN1" s="32" t="s">
        <v>80</v>
      </c>
      <c r="AO1" s="32" t="s">
        <v>79</v>
      </c>
      <c r="AP1" s="32" t="s">
        <v>78</v>
      </c>
      <c r="AQ1" s="32" t="s">
        <v>77</v>
      </c>
      <c r="AR1" s="32" t="s">
        <v>76</v>
      </c>
      <c r="AS1" s="32" t="s">
        <v>75</v>
      </c>
      <c r="AT1" s="32" t="s">
        <v>74</v>
      </c>
      <c r="AU1" s="32"/>
      <c r="AV1" s="32"/>
      <c r="AW1" s="32"/>
    </row>
    <row r="2" spans="1:49" x14ac:dyDescent="0.2">
      <c r="A2" s="26">
        <v>2016</v>
      </c>
      <c r="B2" s="26" t="s">
        <v>62</v>
      </c>
      <c r="C2" s="26">
        <v>79711500014</v>
      </c>
      <c r="D2" s="26" t="s">
        <v>21</v>
      </c>
      <c r="E2" s="26" t="s">
        <v>15</v>
      </c>
      <c r="F2" s="26" t="s">
        <v>60</v>
      </c>
      <c r="G2" s="26"/>
      <c r="H2" s="26">
        <v>500</v>
      </c>
      <c r="I2" s="26">
        <f t="shared" ref="I2:I7" si="0">H2*0.15</f>
        <v>75</v>
      </c>
      <c r="J2" s="26">
        <f t="shared" ref="J2:J7" si="1">H2*0.06</f>
        <v>30</v>
      </c>
      <c r="K2" s="26">
        <v>64.239999999999995</v>
      </c>
      <c r="L2" s="26">
        <v>64.31</v>
      </c>
      <c r="M2" s="26">
        <v>1</v>
      </c>
      <c r="N2" s="26" t="s">
        <v>14</v>
      </c>
      <c r="O2" s="26" t="s">
        <v>65</v>
      </c>
      <c r="P2" s="26" t="s">
        <v>10</v>
      </c>
      <c r="Q2" s="31">
        <v>41275</v>
      </c>
      <c r="R2" s="26">
        <v>4</v>
      </c>
      <c r="S2" s="26" t="s">
        <v>56</v>
      </c>
      <c r="T2" s="26">
        <v>4.66</v>
      </c>
      <c r="U2" s="49">
        <f t="shared" ref="U2:U7" si="2">K2/24</f>
        <v>2.6766666666666663</v>
      </c>
      <c r="V2" s="47" t="s">
        <v>153</v>
      </c>
      <c r="W2" s="47">
        <v>3</v>
      </c>
      <c r="X2" s="47"/>
      <c r="Y2" s="47"/>
      <c r="Z2" s="47"/>
      <c r="AA2" s="47"/>
      <c r="AB2" s="47"/>
      <c r="AC2" s="47"/>
      <c r="AD2" s="47" t="s">
        <v>156</v>
      </c>
      <c r="AE2" s="26" t="s">
        <v>10</v>
      </c>
      <c r="AF2" s="26"/>
      <c r="AG2" s="46">
        <f t="shared" ref="AG2:AG7" si="3">(K2/I2)*100</f>
        <v>85.653333333333322</v>
      </c>
      <c r="AH2" s="49">
        <f t="shared" ref="AH2:AH7" si="4">(((AJ2/1000)*K2)/J2)*100</f>
        <v>111.34933333333335</v>
      </c>
      <c r="AI2" s="26">
        <v>1010</v>
      </c>
      <c r="AJ2" s="26">
        <v>520</v>
      </c>
      <c r="AK2" s="26">
        <v>200</v>
      </c>
      <c r="AL2" s="26">
        <v>98.9</v>
      </c>
      <c r="AM2" s="26">
        <v>96</v>
      </c>
      <c r="AN2" s="26">
        <v>9.3000000000000007</v>
      </c>
      <c r="AO2" s="26">
        <v>206</v>
      </c>
      <c r="AP2" s="26">
        <v>74</v>
      </c>
      <c r="AQ2" s="26">
        <v>49</v>
      </c>
      <c r="AR2" s="26">
        <v>76.900000000000006</v>
      </c>
      <c r="AS2" s="26">
        <v>94</v>
      </c>
      <c r="AT2" s="26">
        <v>7.4</v>
      </c>
      <c r="AU2" s="26"/>
      <c r="AV2" s="26"/>
      <c r="AW2" s="26"/>
    </row>
    <row r="3" spans="1:49" x14ac:dyDescent="0.2">
      <c r="A3" s="26">
        <v>2016</v>
      </c>
      <c r="B3" s="26" t="s">
        <v>62</v>
      </c>
      <c r="C3" s="46">
        <v>79710900018</v>
      </c>
      <c r="D3" s="26" t="s">
        <v>13</v>
      </c>
      <c r="E3" s="26" t="s">
        <v>70</v>
      </c>
      <c r="F3" s="26" t="s">
        <v>60</v>
      </c>
      <c r="G3" s="26"/>
      <c r="H3" s="26">
        <v>500</v>
      </c>
      <c r="I3" s="26">
        <f t="shared" si="0"/>
        <v>75</v>
      </c>
      <c r="J3" s="26">
        <f t="shared" si="1"/>
        <v>30</v>
      </c>
      <c r="K3" s="26">
        <v>85.86</v>
      </c>
      <c r="L3" s="26">
        <v>79.680000000000007</v>
      </c>
      <c r="M3" s="26">
        <v>3</v>
      </c>
      <c r="N3" s="26" t="s">
        <v>69</v>
      </c>
      <c r="O3" s="26" t="s">
        <v>68</v>
      </c>
      <c r="P3" s="26" t="s">
        <v>68</v>
      </c>
      <c r="Q3" s="31">
        <v>41122</v>
      </c>
      <c r="R3" s="26">
        <v>5</v>
      </c>
      <c r="S3" s="26" t="s">
        <v>67</v>
      </c>
      <c r="T3" s="26">
        <v>10.72</v>
      </c>
      <c r="U3" s="49">
        <f t="shared" si="2"/>
        <v>3.5775000000000001</v>
      </c>
      <c r="V3" s="47" t="s">
        <v>158</v>
      </c>
      <c r="W3" s="26">
        <v>2</v>
      </c>
      <c r="X3" s="26"/>
      <c r="Y3" s="26"/>
      <c r="Z3" s="26"/>
      <c r="AA3" s="26"/>
      <c r="AB3" s="26"/>
      <c r="AC3" s="26"/>
      <c r="AD3" s="47" t="s">
        <v>156</v>
      </c>
      <c r="AE3" s="26" t="s">
        <v>10</v>
      </c>
      <c r="AF3" s="26"/>
      <c r="AG3" s="46">
        <f t="shared" si="3"/>
        <v>114.48</v>
      </c>
      <c r="AH3" s="49">
        <f t="shared" si="4"/>
        <v>71.55</v>
      </c>
      <c r="AI3" s="26">
        <v>702</v>
      </c>
      <c r="AJ3" s="26">
        <v>250</v>
      </c>
      <c r="AK3" s="26">
        <v>180</v>
      </c>
      <c r="AL3" s="26">
        <v>66</v>
      </c>
      <c r="AM3" s="26">
        <v>69</v>
      </c>
      <c r="AN3" s="26">
        <v>5.8</v>
      </c>
      <c r="AO3" s="26">
        <v>143</v>
      </c>
      <c r="AP3" s="26">
        <v>14</v>
      </c>
      <c r="AQ3" s="26">
        <v>76</v>
      </c>
      <c r="AR3" s="26">
        <v>36.299999999999997</v>
      </c>
      <c r="AS3" s="26">
        <v>39</v>
      </c>
      <c r="AT3" s="26">
        <v>6.7</v>
      </c>
      <c r="AU3" s="26"/>
      <c r="AV3" s="26"/>
      <c r="AW3" s="26"/>
    </row>
    <row r="4" spans="1:49" x14ac:dyDescent="0.2">
      <c r="A4" s="26">
        <v>2016</v>
      </c>
      <c r="B4" s="26" t="s">
        <v>62</v>
      </c>
      <c r="C4" s="26"/>
      <c r="D4" s="26" t="s">
        <v>12</v>
      </c>
      <c r="E4" s="26" t="s">
        <v>61</v>
      </c>
      <c r="F4" s="26" t="s">
        <v>60</v>
      </c>
      <c r="G4" s="26"/>
      <c r="H4" s="26">
        <v>300</v>
      </c>
      <c r="I4" s="26">
        <f t="shared" si="0"/>
        <v>45</v>
      </c>
      <c r="J4" s="26">
        <f t="shared" si="1"/>
        <v>18</v>
      </c>
      <c r="K4" s="26">
        <v>37.15</v>
      </c>
      <c r="L4" s="26">
        <v>35.28</v>
      </c>
      <c r="M4" s="26">
        <v>3.2</v>
      </c>
      <c r="N4" s="26" t="s">
        <v>59</v>
      </c>
      <c r="O4" s="26" t="s">
        <v>58</v>
      </c>
      <c r="P4" s="26" t="s">
        <v>57</v>
      </c>
      <c r="Q4" s="26" t="s">
        <v>10</v>
      </c>
      <c r="R4" s="26" t="s">
        <v>10</v>
      </c>
      <c r="S4" s="26" t="s">
        <v>56</v>
      </c>
      <c r="T4" s="26">
        <v>3.12</v>
      </c>
      <c r="U4" s="49">
        <f t="shared" si="2"/>
        <v>1.5479166666666666</v>
      </c>
      <c r="V4" s="47" t="s">
        <v>159</v>
      </c>
      <c r="W4" s="26">
        <v>4</v>
      </c>
      <c r="X4" s="26"/>
      <c r="Y4" s="26"/>
      <c r="Z4" s="26"/>
      <c r="AA4" s="26"/>
      <c r="AB4" s="26"/>
      <c r="AC4" s="26"/>
      <c r="AD4" s="47" t="s">
        <v>156</v>
      </c>
      <c r="AE4" s="26" t="s">
        <v>10</v>
      </c>
      <c r="AF4" s="26"/>
      <c r="AG4" s="46">
        <f t="shared" si="3"/>
        <v>82.555555555555543</v>
      </c>
      <c r="AH4" s="49">
        <f t="shared" si="4"/>
        <v>90.811111111111103</v>
      </c>
      <c r="AI4" s="26">
        <v>1050</v>
      </c>
      <c r="AJ4" s="26">
        <v>440</v>
      </c>
      <c r="AK4" s="26">
        <v>320</v>
      </c>
      <c r="AL4" s="26">
        <v>98.8</v>
      </c>
      <c r="AM4" s="26">
        <v>97</v>
      </c>
      <c r="AN4" s="26">
        <v>9.3000000000000007</v>
      </c>
      <c r="AO4" s="26">
        <v>247</v>
      </c>
      <c r="AP4" s="26">
        <v>150</v>
      </c>
      <c r="AQ4" s="26">
        <v>54</v>
      </c>
      <c r="AR4" s="26">
        <v>35</v>
      </c>
      <c r="AS4" s="26">
        <v>28</v>
      </c>
      <c r="AT4" s="26">
        <v>11.4</v>
      </c>
      <c r="AU4" s="26"/>
      <c r="AV4" s="26"/>
      <c r="AW4" s="26"/>
    </row>
    <row r="5" spans="1:49" x14ac:dyDescent="0.2">
      <c r="B5" s="42" t="s">
        <v>111</v>
      </c>
      <c r="D5" s="26" t="s">
        <v>123</v>
      </c>
      <c r="E5" s="44" t="s">
        <v>124</v>
      </c>
      <c r="F5" s="41" t="s">
        <v>60</v>
      </c>
      <c r="I5" s="26">
        <f t="shared" si="0"/>
        <v>0</v>
      </c>
      <c r="J5" s="26">
        <f t="shared" si="1"/>
        <v>0</v>
      </c>
      <c r="N5" s="26" t="s">
        <v>117</v>
      </c>
      <c r="Q5">
        <v>2010</v>
      </c>
      <c r="R5">
        <v>7</v>
      </c>
      <c r="U5" s="49">
        <f t="shared" si="2"/>
        <v>0</v>
      </c>
      <c r="AG5" s="46" t="e">
        <f t="shared" si="3"/>
        <v>#DIV/0!</v>
      </c>
      <c r="AH5" s="26" t="e">
        <f t="shared" si="4"/>
        <v>#DIV/0!</v>
      </c>
    </row>
    <row r="6" spans="1:49" x14ac:dyDescent="0.2">
      <c r="B6" s="42" t="s">
        <v>111</v>
      </c>
      <c r="D6" s="41" t="s">
        <v>125</v>
      </c>
      <c r="E6" s="44" t="s">
        <v>119</v>
      </c>
      <c r="F6" s="41" t="s">
        <v>60</v>
      </c>
      <c r="I6" s="26">
        <f t="shared" si="0"/>
        <v>0</v>
      </c>
      <c r="J6" s="26">
        <f t="shared" si="1"/>
        <v>0</v>
      </c>
      <c r="N6" s="26" t="s">
        <v>117</v>
      </c>
      <c r="Q6">
        <v>2006</v>
      </c>
      <c r="U6" s="49">
        <f t="shared" si="2"/>
        <v>0</v>
      </c>
      <c r="AG6" s="46" t="e">
        <f t="shared" si="3"/>
        <v>#DIV/0!</v>
      </c>
      <c r="AH6" s="26" t="e">
        <f t="shared" si="4"/>
        <v>#DIV/0!</v>
      </c>
      <c r="AU6" t="s">
        <v>126</v>
      </c>
    </row>
    <row r="7" spans="1:49" ht="15" x14ac:dyDescent="0.25">
      <c r="B7" s="42" t="s">
        <v>0</v>
      </c>
      <c r="C7" s="43">
        <v>80000597219</v>
      </c>
      <c r="D7" s="41" t="s">
        <v>115</v>
      </c>
      <c r="E7" s="41" t="s">
        <v>116</v>
      </c>
      <c r="F7" s="41" t="s">
        <v>60</v>
      </c>
      <c r="H7" s="26">
        <v>600</v>
      </c>
      <c r="I7" s="26">
        <f t="shared" si="0"/>
        <v>90</v>
      </c>
      <c r="J7" s="26">
        <f t="shared" si="1"/>
        <v>36</v>
      </c>
      <c r="O7" s="41" t="s">
        <v>113</v>
      </c>
      <c r="Q7">
        <v>2009</v>
      </c>
      <c r="R7">
        <v>8</v>
      </c>
      <c r="U7" s="49">
        <f t="shared" si="2"/>
        <v>0</v>
      </c>
      <c r="V7" s="47" t="s">
        <v>160</v>
      </c>
      <c r="W7" s="26">
        <v>4</v>
      </c>
      <c r="X7" s="26"/>
      <c r="Y7" s="26"/>
      <c r="Z7" s="26"/>
      <c r="AA7" s="26"/>
      <c r="AB7" s="26"/>
      <c r="AC7" s="26"/>
      <c r="AD7" s="47" t="s">
        <v>161</v>
      </c>
      <c r="AG7" s="46">
        <f t="shared" si="3"/>
        <v>0</v>
      </c>
      <c r="AH7" s="26">
        <f t="shared" si="4"/>
        <v>0</v>
      </c>
    </row>
    <row r="10" spans="1:49" x14ac:dyDescent="0.2">
      <c r="AD10" s="42"/>
    </row>
    <row r="11" spans="1:49" x14ac:dyDescent="0.2">
      <c r="AD11" s="87"/>
    </row>
    <row r="12" spans="1:49" x14ac:dyDescent="0.2">
      <c r="AD12" s="88"/>
    </row>
    <row r="13" spans="1:49" x14ac:dyDescent="0.2">
      <c r="AD13" s="44"/>
    </row>
    <row r="14" spans="1:49" x14ac:dyDescent="0.2">
      <c r="AD14" s="44"/>
    </row>
    <row r="15" spans="1:49" x14ac:dyDescent="0.2">
      <c r="AD15" s="44"/>
    </row>
    <row r="16" spans="1:49" x14ac:dyDescent="0.2">
      <c r="AD16" s="44"/>
    </row>
    <row r="17" spans="30:30" x14ac:dyDescent="0.2">
      <c r="AD17" s="44"/>
    </row>
    <row r="18" spans="30:30" x14ac:dyDescent="0.2">
      <c r="AD18" s="44"/>
    </row>
    <row r="19" spans="30:30" x14ac:dyDescent="0.2">
      <c r="AD19" s="44"/>
    </row>
    <row r="20" spans="30:30" x14ac:dyDescent="0.2">
      <c r="AD20" s="44"/>
    </row>
    <row r="21" spans="30:30" x14ac:dyDescent="0.2">
      <c r="AD21" s="44"/>
    </row>
    <row r="22" spans="30:30" x14ac:dyDescent="0.2">
      <c r="AD22" s="44"/>
    </row>
    <row r="23" spans="30:30" x14ac:dyDescent="0.2">
      <c r="AD23" s="44"/>
    </row>
    <row r="24" spans="30:30" x14ac:dyDescent="0.2">
      <c r="AD24" s="87"/>
    </row>
    <row r="25" spans="30:30" x14ac:dyDescent="0.2">
      <c r="AD25" s="42"/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workbookViewId="0">
      <selection activeCell="N26" sqref="N26"/>
    </sheetView>
  </sheetViews>
  <sheetFormatPr baseColWidth="10" defaultRowHeight="12.75" x14ac:dyDescent="0.2"/>
  <sheetData>
    <row r="1" spans="1:2" x14ac:dyDescent="0.2">
      <c r="A1" s="41" t="s">
        <v>7</v>
      </c>
      <c r="B1">
        <f>208+D27</f>
        <v>214</v>
      </c>
    </row>
    <row r="2" spans="1:2" x14ac:dyDescent="0.2">
      <c r="A2" s="41" t="s">
        <v>8</v>
      </c>
      <c r="B2">
        <f>33+E27</f>
        <v>35</v>
      </c>
    </row>
    <row r="3" spans="1:2" x14ac:dyDescent="0.2">
      <c r="A3" s="41" t="s">
        <v>9</v>
      </c>
      <c r="B3">
        <v>20</v>
      </c>
    </row>
    <row r="4" spans="1:2" x14ac:dyDescent="0.2">
      <c r="A4" s="85" t="s">
        <v>162</v>
      </c>
      <c r="B4">
        <f>27+A27+B27+C27+F27+G27+H27+I27</f>
        <v>393</v>
      </c>
    </row>
    <row r="5" spans="1:2" x14ac:dyDescent="0.2">
      <c r="A5" s="85" t="s">
        <v>22</v>
      </c>
      <c r="B5">
        <f>93+J27</f>
        <v>337</v>
      </c>
    </row>
    <row r="6" spans="1:2" x14ac:dyDescent="0.2">
      <c r="B6">
        <f>SUM(B1:B5)</f>
        <v>999</v>
      </c>
    </row>
    <row r="25" spans="1:10" ht="13.5" thickBot="1" x14ac:dyDescent="0.25"/>
    <row r="26" spans="1:10" ht="120" x14ac:dyDescent="0.2">
      <c r="A26" s="94" t="s">
        <v>171</v>
      </c>
      <c r="B26" s="95" t="s">
        <v>172</v>
      </c>
      <c r="C26" s="95" t="s">
        <v>173</v>
      </c>
      <c r="D26" s="95" t="s">
        <v>174</v>
      </c>
      <c r="E26" s="95" t="s">
        <v>175</v>
      </c>
      <c r="F26" s="95" t="s">
        <v>169</v>
      </c>
      <c r="G26" s="95" t="s">
        <v>170</v>
      </c>
      <c r="H26" s="95" t="s">
        <v>176</v>
      </c>
      <c r="I26" s="95" t="s">
        <v>177</v>
      </c>
      <c r="J26" s="96" t="s">
        <v>178</v>
      </c>
    </row>
    <row r="27" spans="1:10" ht="15.75" thickBot="1" x14ac:dyDescent="0.25">
      <c r="A27" s="97">
        <v>1</v>
      </c>
      <c r="B27" s="98">
        <v>16</v>
      </c>
      <c r="C27" s="98">
        <v>90</v>
      </c>
      <c r="D27" s="98">
        <v>6</v>
      </c>
      <c r="E27" s="98">
        <v>2</v>
      </c>
      <c r="F27" s="98">
        <v>96</v>
      </c>
      <c r="G27" s="98">
        <v>32</v>
      </c>
      <c r="H27" s="98">
        <v>40</v>
      </c>
      <c r="I27" s="98">
        <v>91</v>
      </c>
      <c r="J27" s="99">
        <v>244</v>
      </c>
    </row>
    <row r="348" spans="2:2" x14ac:dyDescent="0.2">
      <c r="B348" s="1"/>
    </row>
    <row r="349" spans="2:2" x14ac:dyDescent="0.2">
      <c r="B349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BA</vt:lpstr>
      <vt:lpstr>DB</vt:lpstr>
      <vt:lpstr>Feuil2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Modèle de synthèse des données annuelles</dc:title>
  <dc:subject>1.0</dc:subject>
  <dc:creator>PT 6GA</dc:creator>
  <cp:lastModifiedBy>Leriquier Florent</cp:lastModifiedBy>
  <dcterms:created xsi:type="dcterms:W3CDTF">1996-10-21T11:03:58Z</dcterms:created>
  <dcterms:modified xsi:type="dcterms:W3CDTF">2017-03-30T14:46:54Z</dcterms:modified>
</cp:coreProperties>
</file>