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EREDE\Desktop\"/>
    </mc:Choice>
  </mc:AlternateContent>
  <bookViews>
    <workbookView xWindow="0" yWindow="0" windowWidth="28800" windowHeight="12450"/>
  </bookViews>
  <sheets>
    <sheet name="Model" sheetId="1" r:id="rId1"/>
  </sheets>
  <definedNames>
    <definedName name="_456">#REF!</definedName>
    <definedName name="_xlnm._FilterDatabase" localSheetId="0" hidden="1">Model!$B$11:$M$11</definedName>
    <definedName name="Chantier">Model!$N$2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O9" i="1" l="1"/>
  <c r="N10" i="1"/>
  <c r="O4" i="1"/>
  <c r="N11" i="1"/>
  <c r="N3" i="1" s="1"/>
  <c r="O10" i="1" l="1"/>
  <c r="P4" i="1"/>
  <c r="O11" i="1"/>
  <c r="O3" i="1" s="1"/>
  <c r="P9" i="1"/>
  <c r="P10" i="1" l="1"/>
  <c r="Q4" i="1"/>
  <c r="P11" i="1"/>
  <c r="P3" i="1" s="1"/>
  <c r="Q9" i="1"/>
  <c r="Q11" i="1" l="1"/>
  <c r="Q3" i="1" s="1"/>
  <c r="Q10" i="1"/>
  <c r="R9" i="1"/>
  <c r="R4" i="1"/>
  <c r="R10" i="1" l="1"/>
  <c r="R11" i="1"/>
  <c r="R3" i="1" s="1"/>
  <c r="S9" i="1"/>
  <c r="S4" i="1"/>
  <c r="S11" i="1" l="1"/>
  <c r="S3" i="1" s="1"/>
  <c r="T9" i="1"/>
  <c r="S10" i="1"/>
  <c r="T4" i="1"/>
  <c r="U9" i="1" l="1"/>
  <c r="T10" i="1"/>
  <c r="U4" i="1"/>
  <c r="T11" i="1"/>
  <c r="T3" i="1" s="1"/>
  <c r="U11" i="1" l="1"/>
  <c r="U3" i="1" s="1"/>
  <c r="U10" i="1"/>
  <c r="V4" i="1"/>
  <c r="V9" i="1"/>
  <c r="W9" i="1" l="1"/>
  <c r="V10" i="1"/>
  <c r="W4" i="1"/>
  <c r="V11" i="1"/>
  <c r="V3" i="1" s="1"/>
  <c r="W10" i="1" l="1"/>
  <c r="X4" i="1"/>
  <c r="X9" i="1"/>
  <c r="W11" i="1"/>
  <c r="W3" i="1" s="1"/>
  <c r="X10" i="1" l="1"/>
  <c r="Y4" i="1"/>
  <c r="Y9" i="1"/>
  <c r="X11" i="1"/>
  <c r="X3" i="1" s="1"/>
  <c r="Y11" i="1" l="1"/>
  <c r="Y3" i="1" s="1"/>
  <c r="Y10" i="1"/>
  <c r="Z9" i="1"/>
  <c r="Z4" i="1"/>
  <c r="Z10" i="1" l="1"/>
  <c r="Z11" i="1"/>
  <c r="Z3" i="1" s="1"/>
  <c r="AA9" i="1"/>
  <c r="AA4" i="1"/>
  <c r="AA11" i="1" l="1"/>
  <c r="AA3" i="1" s="1"/>
  <c r="AB9" i="1"/>
  <c r="AB4" i="1"/>
  <c r="AA10" i="1"/>
  <c r="AC9" i="1" l="1"/>
  <c r="AB11" i="1"/>
  <c r="AB3" i="1" s="1"/>
  <c r="AB10" i="1"/>
  <c r="AC4" i="1"/>
  <c r="AC11" i="1" l="1"/>
  <c r="AC3" i="1" s="1"/>
  <c r="AC10" i="1"/>
  <c r="AD4" i="1"/>
  <c r="AD9" i="1"/>
  <c r="AE9" i="1" l="1"/>
  <c r="AD10" i="1"/>
  <c r="AE4" i="1"/>
  <c r="AD11" i="1"/>
  <c r="AD3" i="1" s="1"/>
  <c r="AE10" i="1" l="1"/>
  <c r="AF4" i="1"/>
  <c r="AE11" i="1"/>
  <c r="AE3" i="1" s="1"/>
  <c r="AF9" i="1"/>
  <c r="AF10" i="1" l="1"/>
  <c r="AG4" i="1"/>
  <c r="AF11" i="1"/>
  <c r="AF3" i="1" s="1"/>
  <c r="AG9" i="1"/>
  <c r="AG11" i="1" l="1"/>
  <c r="AG3" i="1" s="1"/>
  <c r="AG10" i="1"/>
  <c r="AH4" i="1"/>
  <c r="AH9" i="1"/>
  <c r="AH10" i="1" l="1"/>
  <c r="AH11" i="1"/>
  <c r="AH3" i="1" s="1"/>
  <c r="AI9" i="1"/>
  <c r="AI4" i="1"/>
  <c r="AI11" i="1" l="1"/>
  <c r="AI3" i="1" s="1"/>
  <c r="AJ9" i="1"/>
  <c r="AJ4" i="1"/>
  <c r="AI10" i="1"/>
  <c r="AK9" i="1" l="1"/>
  <c r="AJ11" i="1"/>
  <c r="AJ3" i="1" s="1"/>
  <c r="AJ10" i="1"/>
  <c r="AK4" i="1"/>
  <c r="AK11" i="1" l="1"/>
  <c r="AK3" i="1" s="1"/>
  <c r="AK10" i="1"/>
  <c r="AL9" i="1"/>
  <c r="AL4" i="1"/>
  <c r="AM9" i="1" l="1"/>
  <c r="AL10" i="1"/>
  <c r="AM4" i="1"/>
  <c r="AL11" i="1"/>
  <c r="AL3" i="1" s="1"/>
  <c r="AM10" i="1" l="1"/>
  <c r="AN4" i="1"/>
  <c r="AN9" i="1"/>
  <c r="AM11" i="1"/>
  <c r="AM3" i="1" s="1"/>
  <c r="AN10" i="1" l="1"/>
  <c r="AO4" i="1"/>
  <c r="AO9" i="1"/>
  <c r="AN11" i="1"/>
  <c r="AN3" i="1" s="1"/>
  <c r="AO11" i="1" l="1"/>
  <c r="AO3" i="1" s="1"/>
  <c r="AP9" i="1"/>
  <c r="AO10" i="1"/>
  <c r="AP4" i="1"/>
  <c r="AP10" i="1" l="1"/>
  <c r="AP11" i="1"/>
  <c r="AP3" i="1" s="1"/>
  <c r="AQ9" i="1"/>
  <c r="AQ4" i="1"/>
  <c r="AQ11" i="1" l="1"/>
  <c r="AQ3" i="1" s="1"/>
  <c r="AR9" i="1"/>
  <c r="AR4" i="1"/>
  <c r="AQ10" i="1"/>
  <c r="AS9" i="1" l="1"/>
  <c r="AR11" i="1"/>
  <c r="AR3" i="1" s="1"/>
  <c r="AS4" i="1"/>
  <c r="AR10" i="1"/>
  <c r="AS11" i="1" l="1"/>
  <c r="AS3" i="1" s="1"/>
  <c r="AT9" i="1"/>
  <c r="AT4" i="1"/>
  <c r="AS10" i="1"/>
  <c r="AU9" i="1" l="1"/>
  <c r="AT10" i="1"/>
  <c r="AU4" i="1"/>
  <c r="AT11" i="1"/>
  <c r="AT3" i="1" s="1"/>
  <c r="AU10" i="1" l="1"/>
  <c r="AV4" i="1"/>
  <c r="AU11" i="1"/>
  <c r="AU3" i="1" s="1"/>
  <c r="AV9" i="1"/>
  <c r="AV10" i="1" l="1"/>
  <c r="AW4" i="1"/>
  <c r="AV11" i="1"/>
  <c r="AV3" i="1" s="1"/>
  <c r="AW9" i="1"/>
  <c r="AW11" i="1" l="1"/>
  <c r="AW3" i="1" s="1"/>
  <c r="AX4" i="1"/>
  <c r="AW10" i="1"/>
  <c r="AX9" i="1"/>
  <c r="AX10" i="1" l="1"/>
  <c r="AX11" i="1"/>
  <c r="AX3" i="1" s="1"/>
  <c r="AY9" i="1"/>
  <c r="AY4" i="1"/>
  <c r="AY11" i="1" l="1"/>
  <c r="AY3" i="1" s="1"/>
  <c r="AZ9" i="1"/>
  <c r="AZ4" i="1"/>
  <c r="AY10" i="1"/>
  <c r="BA9" i="1" l="1"/>
  <c r="AZ10" i="1"/>
  <c r="BA4" i="1"/>
  <c r="AZ11" i="1"/>
  <c r="AZ3" i="1" s="1"/>
  <c r="BA11" i="1" l="1"/>
  <c r="BA3" i="1" s="1"/>
  <c r="BB9" i="1"/>
  <c r="BA10" i="1"/>
  <c r="BB4" i="1"/>
  <c r="BC9" i="1" l="1"/>
  <c r="BB10" i="1"/>
  <c r="BC4" i="1"/>
  <c r="BB11" i="1"/>
  <c r="BB3" i="1" s="1"/>
  <c r="BC10" i="1" l="1"/>
  <c r="BD4" i="1"/>
  <c r="BD9" i="1"/>
  <c r="BC11" i="1"/>
  <c r="BC3" i="1" s="1"/>
  <c r="BD10" i="1" l="1"/>
  <c r="BE4" i="1"/>
  <c r="BE9" i="1"/>
  <c r="BD11" i="1"/>
  <c r="BD3" i="1" s="1"/>
  <c r="BE11" i="1" l="1"/>
  <c r="BE3" i="1" s="1"/>
  <c r="BE10" i="1"/>
  <c r="BF4" i="1"/>
  <c r="BF9" i="1"/>
  <c r="BF10" i="1" l="1"/>
  <c r="BF11" i="1"/>
  <c r="BF3" i="1" s="1"/>
  <c r="BG9" i="1"/>
  <c r="BG4" i="1"/>
  <c r="BG11" i="1" l="1"/>
  <c r="BG3" i="1" s="1"/>
  <c r="BH9" i="1"/>
  <c r="BH4" i="1"/>
  <c r="BG10" i="1"/>
  <c r="BI9" i="1" l="1"/>
  <c r="BI4" i="1"/>
  <c r="BH11" i="1"/>
  <c r="BH3" i="1" s="1"/>
  <c r="BH10" i="1"/>
  <c r="BI11" i="1" l="1"/>
  <c r="BI3" i="1" s="1"/>
  <c r="BI10" i="1"/>
  <c r="BJ9" i="1"/>
  <c r="BJ4" i="1"/>
  <c r="BK9" i="1" l="1"/>
  <c r="BJ10" i="1"/>
  <c r="BK4" i="1"/>
  <c r="BJ11" i="1"/>
  <c r="BJ3" i="1" s="1"/>
  <c r="BK10" i="1" l="1"/>
  <c r="BL4" i="1"/>
  <c r="BK11" i="1"/>
  <c r="BK3" i="1" s="1"/>
  <c r="BL9" i="1"/>
  <c r="BL10" i="1" l="1"/>
  <c r="BM4" i="1"/>
  <c r="BL11" i="1"/>
  <c r="BL3" i="1" s="1"/>
  <c r="BM9" i="1"/>
  <c r="BM11" i="1" l="1"/>
  <c r="BM3" i="1" s="1"/>
  <c r="BM10" i="1"/>
  <c r="BN9" i="1"/>
  <c r="BN4" i="1"/>
  <c r="BN10" i="1" l="1"/>
  <c r="BN11" i="1"/>
  <c r="BN3" i="1" s="1"/>
</calcChain>
</file>

<file path=xl/sharedStrings.xml><?xml version="1.0" encoding="utf-8"?>
<sst xmlns="http://schemas.openxmlformats.org/spreadsheetml/2006/main" count="15" uniqueCount="15">
  <si>
    <t>CA</t>
  </si>
  <si>
    <t>CT</t>
  </si>
  <si>
    <t>Date de début</t>
  </si>
  <si>
    <t>Phase</t>
  </si>
  <si>
    <t>Remarque</t>
  </si>
  <si>
    <t>Poste</t>
  </si>
  <si>
    <t>Quantité</t>
  </si>
  <si>
    <t>Temps</t>
  </si>
  <si>
    <t>Quantité à lancer</t>
  </si>
  <si>
    <t>Début</t>
  </si>
  <si>
    <t>Libellé repère</t>
  </si>
  <si>
    <t>Repère</t>
  </si>
  <si>
    <t>Durée (h)</t>
  </si>
  <si>
    <t>Durée (S)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</si>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</sst>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"/>
    <numFmt numFmtId="165" formatCode="&quot;S &quot;##"/>
    <numFmt numFmtId="166" formatCode="###0&quot; H&quot;"/>
  </numFmts>
  <fonts count="5" x14ac:knownFonts="1"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dashed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dashed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indexed="64"/>
      </top>
      <bottom/>
      <diagonal/>
    </border>
    <border>
      <left style="thin">
        <color theme="0" tint="-0.34998626667073579"/>
      </left>
      <right style="medium">
        <color auto="1"/>
      </right>
      <top style="dashed">
        <color auto="1"/>
      </top>
      <bottom/>
      <diagonal/>
    </border>
    <border>
      <left/>
      <right style="thin">
        <color theme="0" tint="-0.34998626667073579"/>
      </right>
      <top style="dashed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1" xfId="0" applyFill="1" applyBorder="1" applyAlignment="1">
      <alignment horizontal="right"/>
    </xf>
    <xf numFmtId="14" fontId="4" fillId="2" borderId="12" xfId="0" applyNumberFormat="1" applyFont="1" applyFill="1" applyBorder="1" applyAlignment="1" applyProtection="1">
      <protection locked="0"/>
    </xf>
    <xf numFmtId="0" fontId="0" fillId="0" borderId="13" xfId="0" applyFill="1" applyBorder="1"/>
    <xf numFmtId="0" fontId="0" fillId="0" borderId="0" xfId="0" applyFill="1" applyBorder="1"/>
    <xf numFmtId="0" fontId="0" fillId="0" borderId="14" xfId="0" applyFill="1" applyBorder="1"/>
    <xf numFmtId="0" fontId="3" fillId="0" borderId="0" xfId="0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19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Alignment="1" applyProtection="1">
      <alignment vertical="center" wrapText="1"/>
      <protection locked="0"/>
    </xf>
    <xf numFmtId="0" fontId="0" fillId="0" borderId="20" xfId="0" applyNumberFormat="1" applyFill="1" applyBorder="1" applyAlignment="1" applyProtection="1">
      <alignment vertical="center"/>
      <protection locked="0"/>
    </xf>
    <xf numFmtId="0" fontId="0" fillId="0" borderId="20" xfId="0" applyNumberFormat="1" applyFill="1" applyBorder="1" applyAlignment="1" applyProtection="1">
      <alignment vertical="center"/>
    </xf>
    <xf numFmtId="14" fontId="0" fillId="0" borderId="20" xfId="0" applyNumberFormat="1" applyFill="1" applyBorder="1" applyAlignment="1" applyProtection="1">
      <alignment vertical="center"/>
      <protection locked="0"/>
    </xf>
    <xf numFmtId="14" fontId="0" fillId="0" borderId="21" xfId="0" applyNumberFormat="1" applyFill="1" applyBorder="1" applyAlignment="1" applyProtection="1">
      <alignment vertical="center"/>
    </xf>
    <xf numFmtId="166" fontId="0" fillId="0" borderId="22" xfId="0" applyNumberFormat="1" applyFont="1" applyFill="1" applyBorder="1" applyAlignment="1" applyProtection="1">
      <alignment horizontal="center" vertical="center"/>
    </xf>
    <xf numFmtId="166" fontId="0" fillId="0" borderId="20" xfId="0" applyNumberFormat="1" applyFont="1" applyFill="1" applyBorder="1" applyAlignment="1" applyProtection="1">
      <alignment horizontal="center" vertical="center"/>
    </xf>
    <xf numFmtId="166" fontId="0" fillId="0" borderId="21" xfId="0" applyNumberFormat="1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>
      <alignment vertical="center" wrapText="1"/>
    </xf>
    <xf numFmtId="0" fontId="0" fillId="5" borderId="16" xfId="0" applyFont="1" applyFill="1" applyBorder="1" applyAlignment="1">
      <alignment vertical="center" wrapText="1"/>
    </xf>
    <xf numFmtId="0" fontId="0" fillId="5" borderId="17" xfId="0" applyFont="1" applyFill="1" applyBorder="1" applyAlignment="1">
      <alignment vertical="center" wrapText="1"/>
    </xf>
    <xf numFmtId="165" fontId="3" fillId="6" borderId="11" xfId="0" applyNumberFormat="1" applyFont="1" applyFill="1" applyBorder="1" applyAlignment="1">
      <alignment horizontal="center" vertical="center"/>
    </xf>
    <xf numFmtId="165" fontId="3" fillId="6" borderId="18" xfId="0" applyNumberFormat="1" applyFont="1" applyFill="1" applyBorder="1" applyAlignment="1">
      <alignment horizontal="center" vertical="center"/>
    </xf>
    <xf numFmtId="165" fontId="3" fillId="6" borderId="12" xfId="0" applyNumberFormat="1" applyFont="1" applyFill="1" applyBorder="1" applyAlignment="1">
      <alignment horizontal="center" vertical="center"/>
    </xf>
    <xf numFmtId="164" fontId="0" fillId="5" borderId="8" xfId="0" applyNumberFormat="1" applyFont="1" applyFill="1" applyBorder="1" applyAlignment="1">
      <alignment horizontal="left"/>
    </xf>
    <xf numFmtId="164" fontId="0" fillId="5" borderId="9" xfId="0" applyNumberFormat="1" applyFont="1" applyFill="1" applyBorder="1" applyAlignment="1">
      <alignment horizontal="left"/>
    </xf>
    <xf numFmtId="164" fontId="0" fillId="5" borderId="10" xfId="0" applyNumberFormat="1" applyFont="1" applyFill="1" applyBorder="1" applyAlignment="1">
      <alignment horizontal="left"/>
    </xf>
    <xf numFmtId="0" fontId="0" fillId="0" borderId="23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 wrapText="1"/>
      <protection locked="0"/>
    </xf>
    <xf numFmtId="0" fontId="0" fillId="0" borderId="24" xfId="0" applyNumberFormat="1" applyFill="1" applyBorder="1" applyAlignment="1" applyProtection="1">
      <alignment vertical="center"/>
      <protection locked="0"/>
    </xf>
    <xf numFmtId="0" fontId="0" fillId="0" borderId="24" xfId="0" applyNumberFormat="1" applyFill="1" applyBorder="1" applyAlignment="1" applyProtection="1">
      <alignment vertical="center"/>
    </xf>
    <xf numFmtId="14" fontId="0" fillId="0" borderId="24" xfId="0" applyNumberFormat="1" applyFill="1" applyBorder="1" applyAlignment="1" applyProtection="1">
      <alignment vertical="center"/>
      <protection locked="0"/>
    </xf>
    <xf numFmtId="14" fontId="0" fillId="0" borderId="25" xfId="0" applyNumberFormat="1" applyFill="1" applyBorder="1" applyAlignment="1" applyProtection="1">
      <alignment vertical="center"/>
    </xf>
    <xf numFmtId="166" fontId="0" fillId="0" borderId="26" xfId="0" applyNumberFormat="1" applyFont="1" applyFill="1" applyBorder="1" applyAlignment="1" applyProtection="1">
      <alignment horizontal="center" vertical="center"/>
    </xf>
    <xf numFmtId="166" fontId="0" fillId="0" borderId="24" xfId="0" applyNumberFormat="1" applyFont="1" applyFill="1" applyBorder="1" applyAlignment="1" applyProtection="1">
      <alignment horizontal="center" vertical="center"/>
    </xf>
    <xf numFmtId="166" fontId="0" fillId="0" borderId="25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  <protection locked="0"/>
    </xf>
    <xf numFmtId="14" fontId="0" fillId="0" borderId="0" xfId="0" applyNumberFormat="1" applyFill="1" applyBorder="1" applyAlignment="1" applyProtection="1">
      <alignment vertical="center"/>
    </xf>
    <xf numFmtId="166" fontId="0" fillId="0" borderId="0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/>
    <xf numFmtId="14" fontId="0" fillId="4" borderId="4" xfId="0" applyNumberFormat="1" applyFill="1" applyBorder="1" applyAlignment="1">
      <alignment horizontal="center" textRotation="90"/>
    </xf>
    <xf numFmtId="14" fontId="0" fillId="4" borderId="9" xfId="0" applyNumberFormat="1" applyFill="1" applyBorder="1" applyAlignment="1">
      <alignment horizontal="center" textRotation="90"/>
    </xf>
    <xf numFmtId="14" fontId="0" fillId="4" borderId="5" xfId="0" applyNumberFormat="1" applyFill="1" applyBorder="1" applyAlignment="1">
      <alignment horizontal="center" textRotation="90"/>
    </xf>
    <xf numFmtId="14" fontId="0" fillId="4" borderId="10" xfId="0" applyNumberFormat="1" applyFill="1" applyBorder="1" applyAlignment="1">
      <alignment horizontal="center" textRotation="90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textRotation="90"/>
    </xf>
    <xf numFmtId="14" fontId="0" fillId="4" borderId="8" xfId="0" applyNumberFormat="1" applyFill="1" applyBorder="1" applyAlignment="1">
      <alignment horizontal="center" textRotation="90"/>
    </xf>
  </cellXfs>
  <cellStyles count="1">
    <cellStyle name="Normal" xfId="0" builtinId="0"/>
  </cellStyles>
  <dxfs count="1">
    <dxf>
      <fill>
        <patternFill patternType="gray0625">
          <fgColor rgb="FFFF0000"/>
          <bgColor auto="1"/>
        </patternFill>
      </fill>
      <border>
        <left style="thin">
          <color rgb="FFFF0000"/>
        </left>
        <vertical/>
        <horizontal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257175</xdr:colOff>
          <xdr:row>1</xdr:row>
          <xdr:rowOff>190500</xdr:rowOff>
        </xdr:to>
        <xdr:sp macro="" textlink="">
          <xdr:nvSpPr>
            <xdr:cNvPr id="1126" name="cmbRepere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361950</xdr:colOff>
          <xdr:row>1</xdr:row>
          <xdr:rowOff>190500</xdr:rowOff>
        </xdr:to>
        <xdr:sp macro="" textlink="">
          <xdr:nvSpPr>
            <xdr:cNvPr id="1127" name="btnOk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590550</xdr:colOff>
          <xdr:row>1</xdr:row>
          <xdr:rowOff>190500</xdr:rowOff>
        </xdr:to>
        <xdr:sp macro="" textlink="">
          <xdr:nvSpPr>
            <xdr:cNvPr id="1128" name="btnCancel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BO33"/>
  <sheetViews>
    <sheetView showGridLines="0" tabSelected="1" zoomScaleNormal="100" workbookViewId="0">
      <pane xSplit="1" ySplit="11" topLeftCell="B12" activePane="bottomRight" state="frozen"/>
      <selection activeCell="F18" sqref="F18"/>
      <selection pane="topRight" activeCell="F18" sqref="F18"/>
      <selection pane="bottomLeft" activeCell="F18" sqref="F18"/>
      <selection pane="bottomRight" activeCell="K20" sqref="K20"/>
    </sheetView>
  </sheetViews>
  <sheetFormatPr baseColWidth="10" defaultColWidth="11.42578125" defaultRowHeight="15" x14ac:dyDescent="0.25"/>
  <cols>
    <col min="1" max="1" width="4.42578125" style="1" customWidth="1"/>
    <col min="2" max="2" width="14.5703125" bestFit="1" customWidth="1"/>
    <col min="3" max="3" width="55.42578125" customWidth="1"/>
    <col min="4" max="4" width="17.42578125" customWidth="1"/>
    <col min="5" max="5" width="34.28515625" customWidth="1"/>
    <col min="6" max="6" width="12.42578125" bestFit="1" customWidth="1"/>
    <col min="7" max="7" width="9.5703125" customWidth="1"/>
    <col min="8" max="8" width="7.7109375" customWidth="1"/>
    <col min="9" max="9" width="17.42578125" bestFit="1" customWidth="1"/>
    <col min="10" max="10" width="14.85546875" customWidth="1"/>
    <col min="11" max="11" width="11.5703125" bestFit="1" customWidth="1"/>
    <col min="12" max="12" width="11.7109375" customWidth="1"/>
    <col min="13" max="13" width="12.42578125" customWidth="1"/>
    <col min="14" max="66" width="6.7109375" customWidth="1"/>
  </cols>
  <sheetData>
    <row r="1" spans="2:67" s="1" customFormat="1" x14ac:dyDescent="0.25"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7" s="1" customFormat="1" ht="46.5" customHeight="1" x14ac:dyDescent="0.55000000000000004">
      <c r="D2"/>
      <c r="E2"/>
      <c r="F2"/>
      <c r="G2"/>
      <c r="H2"/>
      <c r="I2"/>
      <c r="J2"/>
      <c r="K2" s="48"/>
      <c r="L2" s="48"/>
      <c r="M2" s="48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</row>
    <row r="3" spans="2:67" s="1" customFormat="1" ht="15.75" customHeight="1" thickBot="1" x14ac:dyDescent="0.6">
      <c r="D3"/>
      <c r="E3"/>
      <c r="F3"/>
      <c r="G3"/>
      <c r="H3"/>
      <c r="I3"/>
      <c r="J3"/>
      <c r="K3" s="48"/>
      <c r="L3" s="48"/>
      <c r="M3" s="48"/>
      <c r="N3" s="2" t="str">
        <f ca="1">IF(INT((TODAY()-SUM(MOD(DATE(YEAR(TODAY()-MOD(TODAY()-2,7)+3),1,2),{1E+99;7})*{1;-1})+5)/7)=N11,"X","")</f>
        <v/>
      </c>
      <c r="O3" s="2" t="str">
        <f ca="1">IF(INT((TODAY()-SUM(MOD(DATE(YEAR(TODAY()-MOD(TODAY()-2,7)+3),1,2),{1E+99;7})*{1;-1})+5)/7)=O11,"X","")</f>
        <v/>
      </c>
      <c r="P3" s="2" t="str">
        <f ca="1">IF(INT((TODAY()-SUM(MOD(DATE(YEAR(TODAY()-MOD(TODAY()-2,7)+3),1,2),{1E+99;7})*{1;-1})+5)/7)=P11,"X","")</f>
        <v/>
      </c>
      <c r="Q3" s="2" t="str">
        <f ca="1">IF(INT((TODAY()-SUM(MOD(DATE(YEAR(TODAY()-MOD(TODAY()-2,7)+3),1,2),{1E+99;7})*{1;-1})+5)/7)=Q11,"X","")</f>
        <v/>
      </c>
      <c r="R3" s="2" t="str">
        <f ca="1">IF(INT((TODAY()-SUM(MOD(DATE(YEAR(TODAY()-MOD(TODAY()-2,7)+3),1,2),{1E+99;7})*{1;-1})+5)/7)=R11,"X","")</f>
        <v/>
      </c>
      <c r="S3" s="2" t="str">
        <f ca="1">IF(INT((TODAY()-SUM(MOD(DATE(YEAR(TODAY()-MOD(TODAY()-2,7)+3),1,2),{1E+99;7})*{1;-1})+5)/7)=S11,"X","")</f>
        <v/>
      </c>
      <c r="T3" s="2" t="str">
        <f ca="1">IF(INT((TODAY()-SUM(MOD(DATE(YEAR(TODAY()-MOD(TODAY()-2,7)+3),1,2),{1E+99;7})*{1;-1})+5)/7)=T11,"X","")</f>
        <v/>
      </c>
      <c r="U3" s="2" t="str">
        <f ca="1">IF(INT((TODAY()-SUM(MOD(DATE(YEAR(TODAY()-MOD(TODAY()-2,7)+3),1,2),{1E+99;7})*{1;-1})+5)/7)=U11,"X","")</f>
        <v/>
      </c>
      <c r="V3" s="2" t="str">
        <f ca="1">IF(INT((TODAY()-SUM(MOD(DATE(YEAR(TODAY()-MOD(TODAY()-2,7)+3),1,2),{1E+99;7})*{1;-1})+5)/7)=V11,"X","")</f>
        <v/>
      </c>
      <c r="W3" s="2" t="str">
        <f ca="1">IF(INT((TODAY()-SUM(MOD(DATE(YEAR(TODAY()-MOD(TODAY()-2,7)+3),1,2),{1E+99;7})*{1;-1})+5)/7)=W11,"X","")</f>
        <v>X</v>
      </c>
      <c r="X3" s="2" t="str">
        <f ca="1">IF(INT((TODAY()-SUM(MOD(DATE(YEAR(TODAY()-MOD(TODAY()-2,7)+3),1,2),{1E+99;7})*{1;-1})+5)/7)=X11,"X","")</f>
        <v/>
      </c>
      <c r="Y3" s="2" t="str">
        <f ca="1">IF(INT((TODAY()-SUM(MOD(DATE(YEAR(TODAY()-MOD(TODAY()-2,7)+3),1,2),{1E+99;7})*{1;-1})+5)/7)=Y11,"X","")</f>
        <v/>
      </c>
      <c r="Z3" s="2" t="str">
        <f ca="1">IF(INT((TODAY()-SUM(MOD(DATE(YEAR(TODAY()-MOD(TODAY()-2,7)+3),1,2),{1E+99;7})*{1;-1})+5)/7)=Z11,"X","")</f>
        <v/>
      </c>
      <c r="AA3" s="2" t="str">
        <f ca="1">IF(INT((TODAY()-SUM(MOD(DATE(YEAR(TODAY()-MOD(TODAY()-2,7)+3),1,2),{1E+99;7})*{1;-1})+5)/7)=AA11,"X","")</f>
        <v/>
      </c>
      <c r="AB3" s="2" t="str">
        <f ca="1">IF(INT((TODAY()-SUM(MOD(DATE(YEAR(TODAY()-MOD(TODAY()-2,7)+3),1,2),{1E+99;7})*{1;-1})+5)/7)=AB11,"X","")</f>
        <v/>
      </c>
      <c r="AC3" s="2" t="str">
        <f ca="1">IF(INT((TODAY()-SUM(MOD(DATE(YEAR(TODAY()-MOD(TODAY()-2,7)+3),1,2),{1E+99;7})*{1;-1})+5)/7)=AC11,"X","")</f>
        <v/>
      </c>
      <c r="AD3" s="2" t="str">
        <f ca="1">IF(INT((TODAY()-SUM(MOD(DATE(YEAR(TODAY()-MOD(TODAY()-2,7)+3),1,2),{1E+99;7})*{1;-1})+5)/7)=AD11,"X","")</f>
        <v/>
      </c>
      <c r="AE3" s="2" t="str">
        <f ca="1">IF(INT((TODAY()-SUM(MOD(DATE(YEAR(TODAY()-MOD(TODAY()-2,7)+3),1,2),{1E+99;7})*{1;-1})+5)/7)=AE11,"X","")</f>
        <v/>
      </c>
      <c r="AF3" s="2" t="str">
        <f ca="1">IF(INT((TODAY()-SUM(MOD(DATE(YEAR(TODAY()-MOD(TODAY()-2,7)+3),1,2),{1E+99;7})*{1;-1})+5)/7)=AF11,"X","")</f>
        <v/>
      </c>
      <c r="AG3" s="2" t="str">
        <f ca="1">IF(INT((TODAY()-SUM(MOD(DATE(YEAR(TODAY()-MOD(TODAY()-2,7)+3),1,2),{1E+99;7})*{1;-1})+5)/7)=AG11,"X","")</f>
        <v/>
      </c>
      <c r="AH3" s="2" t="str">
        <f ca="1">IF(INT((TODAY()-SUM(MOD(DATE(YEAR(TODAY()-MOD(TODAY()-2,7)+3),1,2),{1E+99;7})*{1;-1})+5)/7)=AH11,"X","")</f>
        <v/>
      </c>
      <c r="AI3" s="2" t="str">
        <f ca="1">IF(INT((TODAY()-SUM(MOD(DATE(YEAR(TODAY()-MOD(TODAY()-2,7)+3),1,2),{1E+99;7})*{1;-1})+5)/7)=AI11,"X","")</f>
        <v/>
      </c>
      <c r="AJ3" s="2" t="str">
        <f ca="1">IF(INT((TODAY()-SUM(MOD(DATE(YEAR(TODAY()-MOD(TODAY()-2,7)+3),1,2),{1E+99;7})*{1;-1})+5)/7)=AJ11,"X","")</f>
        <v/>
      </c>
      <c r="AK3" s="2" t="str">
        <f ca="1">IF(INT((TODAY()-SUM(MOD(DATE(YEAR(TODAY()-MOD(TODAY()-2,7)+3),1,2),{1E+99;7})*{1;-1})+5)/7)=AK11,"X","")</f>
        <v/>
      </c>
      <c r="AL3" s="2" t="str">
        <f ca="1">IF(INT((TODAY()-SUM(MOD(DATE(YEAR(TODAY()-MOD(TODAY()-2,7)+3),1,2),{1E+99;7})*{1;-1})+5)/7)=AL11,"X","")</f>
        <v/>
      </c>
      <c r="AM3" s="2" t="str">
        <f ca="1">IF(INT((TODAY()-SUM(MOD(DATE(YEAR(TODAY()-MOD(TODAY()-2,7)+3),1,2),{1E+99;7})*{1;-1})+5)/7)=AM11,"X","")</f>
        <v/>
      </c>
      <c r="AN3" s="2" t="str">
        <f ca="1">IF(INT((TODAY()-SUM(MOD(DATE(YEAR(TODAY()-MOD(TODAY()-2,7)+3),1,2),{1E+99;7})*{1;-1})+5)/7)=AN11,"X","")</f>
        <v/>
      </c>
      <c r="AO3" s="2" t="str">
        <f ca="1">IF(INT((TODAY()-SUM(MOD(DATE(YEAR(TODAY()-MOD(TODAY()-2,7)+3),1,2),{1E+99;7})*{1;-1})+5)/7)=AO11,"X","")</f>
        <v/>
      </c>
      <c r="AP3" s="2" t="str">
        <f ca="1">IF(INT((TODAY()-SUM(MOD(DATE(YEAR(TODAY()-MOD(TODAY()-2,7)+3),1,2),{1E+99;7})*{1;-1})+5)/7)=AP11,"X","")</f>
        <v/>
      </c>
      <c r="AQ3" s="2" t="str">
        <f ca="1">IF(INT((TODAY()-SUM(MOD(DATE(YEAR(TODAY()-MOD(TODAY()-2,7)+3),1,2),{1E+99;7})*{1;-1})+5)/7)=AQ11,"X","")</f>
        <v/>
      </c>
      <c r="AR3" s="2" t="str">
        <f ca="1">IF(INT((TODAY()-SUM(MOD(DATE(YEAR(TODAY()-MOD(TODAY()-2,7)+3),1,2),{1E+99;7})*{1;-1})+5)/7)=AR11,"X","")</f>
        <v/>
      </c>
      <c r="AS3" s="2" t="str">
        <f ca="1">IF(INT((TODAY()-SUM(MOD(DATE(YEAR(TODAY()-MOD(TODAY()-2,7)+3),1,2),{1E+99;7})*{1;-1})+5)/7)=AS11,"X","")</f>
        <v/>
      </c>
      <c r="AT3" s="2" t="str">
        <f ca="1">IF(INT((TODAY()-SUM(MOD(DATE(YEAR(TODAY()-MOD(TODAY()-2,7)+3),1,2),{1E+99;7})*{1;-1})+5)/7)=AT11,"X","")</f>
        <v/>
      </c>
      <c r="AU3" s="2" t="str">
        <f ca="1">IF(INT((TODAY()-SUM(MOD(DATE(YEAR(TODAY()-MOD(TODAY()-2,7)+3),1,2),{1E+99;7})*{1;-1})+5)/7)=AU11,"X","")</f>
        <v/>
      </c>
      <c r="AV3" s="2" t="str">
        <f ca="1">IF(INT((TODAY()-SUM(MOD(DATE(YEAR(TODAY()-MOD(TODAY()-2,7)+3),1,2),{1E+99;7})*{1;-1})+5)/7)=AV11,"X","")</f>
        <v/>
      </c>
      <c r="AW3" s="2" t="str">
        <f ca="1">IF(INT((TODAY()-SUM(MOD(DATE(YEAR(TODAY()-MOD(TODAY()-2,7)+3),1,2),{1E+99;7})*{1;-1})+5)/7)=AW11,"X","")</f>
        <v/>
      </c>
      <c r="AX3" s="2" t="str">
        <f ca="1">IF(INT((TODAY()-SUM(MOD(DATE(YEAR(TODAY()-MOD(TODAY()-2,7)+3),1,2),{1E+99;7})*{1;-1})+5)/7)=AX11,"X","")</f>
        <v/>
      </c>
      <c r="AY3" s="2" t="str">
        <f ca="1">IF(INT((TODAY()-SUM(MOD(DATE(YEAR(TODAY()-MOD(TODAY()-2,7)+3),1,2),{1E+99;7})*{1;-1})+5)/7)=AY11,"X","")</f>
        <v/>
      </c>
      <c r="AZ3" s="2" t="str">
        <f ca="1">IF(INT((TODAY()-SUM(MOD(DATE(YEAR(TODAY()-MOD(TODAY()-2,7)+3),1,2),{1E+99;7})*{1;-1})+5)/7)=AZ11,"X","")</f>
        <v/>
      </c>
      <c r="BA3" s="2" t="str">
        <f ca="1">IF(INT((TODAY()-SUM(MOD(DATE(YEAR(TODAY()-MOD(TODAY()-2,7)+3),1,2),{1E+99;7})*{1;-1})+5)/7)=BA11,"X","")</f>
        <v/>
      </c>
      <c r="BB3" s="2" t="str">
        <f ca="1">IF(INT((TODAY()-SUM(MOD(DATE(YEAR(TODAY()-MOD(TODAY()-2,7)+3),1,2),{1E+99;7})*{1;-1})+5)/7)=BB11,"X","")</f>
        <v/>
      </c>
      <c r="BC3" s="2" t="str">
        <f ca="1">IF(INT((TODAY()-SUM(MOD(DATE(YEAR(TODAY()-MOD(TODAY()-2,7)+3),1,2),{1E+99;7})*{1;-1})+5)/7)=BC11,"X","")</f>
        <v/>
      </c>
      <c r="BD3" s="2" t="str">
        <f ca="1">IF(INT((TODAY()-SUM(MOD(DATE(YEAR(TODAY()-MOD(TODAY()-2,7)+3),1,2),{1E+99;7})*{1;-1})+5)/7)=BD11,"X","")</f>
        <v/>
      </c>
      <c r="BE3" s="2" t="str">
        <f ca="1">IF(INT((TODAY()-SUM(MOD(DATE(YEAR(TODAY()-MOD(TODAY()-2,7)+3),1,2),{1E+99;7})*{1;-1})+5)/7)=BE11,"X","")</f>
        <v/>
      </c>
      <c r="BF3" s="2" t="str">
        <f ca="1">IF(INT((TODAY()-SUM(MOD(DATE(YEAR(TODAY()-MOD(TODAY()-2,7)+3),1,2),{1E+99;7})*{1;-1})+5)/7)=BF11,"X","")</f>
        <v/>
      </c>
      <c r="BG3" s="2" t="str">
        <f ca="1">IF(INT((TODAY()-SUM(MOD(DATE(YEAR(TODAY()-MOD(TODAY()-2,7)+3),1,2),{1E+99;7})*{1;-1})+5)/7)=BG11,"X","")</f>
        <v/>
      </c>
      <c r="BH3" s="2" t="str">
        <f ca="1">IF(INT((TODAY()-SUM(MOD(DATE(YEAR(TODAY()-MOD(TODAY()-2,7)+3),1,2),{1E+99;7})*{1;-1})+5)/7)=BH11,"X","")</f>
        <v/>
      </c>
      <c r="BI3" s="2" t="str">
        <f ca="1">IF(INT((TODAY()-SUM(MOD(DATE(YEAR(TODAY()-MOD(TODAY()-2,7)+3),1,2),{1E+99;7})*{1;-1})+5)/7)=BI11,"X","")</f>
        <v/>
      </c>
      <c r="BJ3" s="2" t="str">
        <f ca="1">IF(INT((TODAY()-SUM(MOD(DATE(YEAR(TODAY()-MOD(TODAY()-2,7)+3),1,2),{1E+99;7})*{1;-1})+5)/7)=BJ11,"X","")</f>
        <v/>
      </c>
      <c r="BK3" s="2" t="str">
        <f ca="1">IF(INT((TODAY()-SUM(MOD(DATE(YEAR(TODAY()-MOD(TODAY()-2,7)+3),1,2),{1E+99;7})*{1;-1})+5)/7)=BK11,"X","")</f>
        <v/>
      </c>
      <c r="BL3" s="2" t="str">
        <f ca="1">IF(INT((TODAY()-SUM(MOD(DATE(YEAR(TODAY()-MOD(TODAY()-2,7)+3),1,2),{1E+99;7})*{1;-1})+5)/7)=BL11,"X","")</f>
        <v/>
      </c>
      <c r="BM3" s="2" t="str">
        <f ca="1">IF(INT((TODAY()-SUM(MOD(DATE(YEAR(TODAY()-MOD(TODAY()-2,7)+3),1,2),{1E+99;7})*{1;-1})+5)/7)=BM11,"X","")</f>
        <v/>
      </c>
      <c r="BN3" s="2" t="str">
        <f ca="1">IF(INT((TODAY()-SUM(MOD(DATE(YEAR(TODAY()-MOD(TODAY()-2,7)+3),1,2),{1E+99;7})*{1;-1})+5)/7)=BN11,"X","")</f>
        <v/>
      </c>
    </row>
    <row r="4" spans="2:67" s="1" customFormat="1" ht="15.75" customHeight="1" x14ac:dyDescent="0.25">
      <c r="B4" s="54"/>
      <c r="C4" s="55"/>
      <c r="D4"/>
      <c r="E4"/>
      <c r="F4"/>
      <c r="G4"/>
      <c r="H4"/>
      <c r="I4"/>
      <c r="J4"/>
      <c r="K4" s="10"/>
      <c r="L4" s="10"/>
      <c r="M4" s="10"/>
      <c r="N4" s="58">
        <f>IF(WEEKDAY($C$8,2)&gt;5,$C$8+8-WEEKDAY($C$8,2),$C$8+1-WEEKDAY($C$8,2))</f>
        <v>42373</v>
      </c>
      <c r="O4" s="49">
        <f>N4+7</f>
        <v>42380</v>
      </c>
      <c r="P4" s="49">
        <f t="shared" ref="P4:BN4" si="0">O4+7</f>
        <v>42387</v>
      </c>
      <c r="Q4" s="49">
        <f t="shared" si="0"/>
        <v>42394</v>
      </c>
      <c r="R4" s="49">
        <f t="shared" si="0"/>
        <v>42401</v>
      </c>
      <c r="S4" s="49">
        <f t="shared" si="0"/>
        <v>42408</v>
      </c>
      <c r="T4" s="49">
        <f t="shared" si="0"/>
        <v>42415</v>
      </c>
      <c r="U4" s="49">
        <f t="shared" si="0"/>
        <v>42422</v>
      </c>
      <c r="V4" s="49">
        <f t="shared" si="0"/>
        <v>42429</v>
      </c>
      <c r="W4" s="49">
        <f t="shared" si="0"/>
        <v>42436</v>
      </c>
      <c r="X4" s="49">
        <f t="shared" si="0"/>
        <v>42443</v>
      </c>
      <c r="Y4" s="49">
        <f t="shared" si="0"/>
        <v>42450</v>
      </c>
      <c r="Z4" s="49">
        <f t="shared" si="0"/>
        <v>42457</v>
      </c>
      <c r="AA4" s="49">
        <f t="shared" si="0"/>
        <v>42464</v>
      </c>
      <c r="AB4" s="49">
        <f t="shared" si="0"/>
        <v>42471</v>
      </c>
      <c r="AC4" s="49">
        <f t="shared" si="0"/>
        <v>42478</v>
      </c>
      <c r="AD4" s="49">
        <f t="shared" si="0"/>
        <v>42485</v>
      </c>
      <c r="AE4" s="49">
        <f t="shared" si="0"/>
        <v>42492</v>
      </c>
      <c r="AF4" s="49">
        <f t="shared" si="0"/>
        <v>42499</v>
      </c>
      <c r="AG4" s="49">
        <f t="shared" si="0"/>
        <v>42506</v>
      </c>
      <c r="AH4" s="49">
        <f t="shared" si="0"/>
        <v>42513</v>
      </c>
      <c r="AI4" s="49">
        <f t="shared" si="0"/>
        <v>42520</v>
      </c>
      <c r="AJ4" s="49">
        <f t="shared" si="0"/>
        <v>42527</v>
      </c>
      <c r="AK4" s="49">
        <f t="shared" si="0"/>
        <v>42534</v>
      </c>
      <c r="AL4" s="49">
        <f t="shared" si="0"/>
        <v>42541</v>
      </c>
      <c r="AM4" s="49">
        <f t="shared" si="0"/>
        <v>42548</v>
      </c>
      <c r="AN4" s="49">
        <f t="shared" si="0"/>
        <v>42555</v>
      </c>
      <c r="AO4" s="49">
        <f t="shared" si="0"/>
        <v>42562</v>
      </c>
      <c r="AP4" s="49">
        <f t="shared" si="0"/>
        <v>42569</v>
      </c>
      <c r="AQ4" s="49">
        <f t="shared" si="0"/>
        <v>42576</v>
      </c>
      <c r="AR4" s="49">
        <f t="shared" si="0"/>
        <v>42583</v>
      </c>
      <c r="AS4" s="49">
        <f t="shared" si="0"/>
        <v>42590</v>
      </c>
      <c r="AT4" s="49">
        <f t="shared" si="0"/>
        <v>42597</v>
      </c>
      <c r="AU4" s="49">
        <f t="shared" si="0"/>
        <v>42604</v>
      </c>
      <c r="AV4" s="49">
        <f t="shared" si="0"/>
        <v>42611</v>
      </c>
      <c r="AW4" s="49">
        <f t="shared" si="0"/>
        <v>42618</v>
      </c>
      <c r="AX4" s="49">
        <f t="shared" si="0"/>
        <v>42625</v>
      </c>
      <c r="AY4" s="49">
        <f t="shared" si="0"/>
        <v>42632</v>
      </c>
      <c r="AZ4" s="49">
        <f t="shared" si="0"/>
        <v>42639</v>
      </c>
      <c r="BA4" s="49">
        <f t="shared" si="0"/>
        <v>42646</v>
      </c>
      <c r="BB4" s="49">
        <f t="shared" si="0"/>
        <v>42653</v>
      </c>
      <c r="BC4" s="49">
        <f t="shared" si="0"/>
        <v>42660</v>
      </c>
      <c r="BD4" s="49">
        <f t="shared" si="0"/>
        <v>42667</v>
      </c>
      <c r="BE4" s="49">
        <f t="shared" si="0"/>
        <v>42674</v>
      </c>
      <c r="BF4" s="49">
        <f t="shared" si="0"/>
        <v>42681</v>
      </c>
      <c r="BG4" s="49">
        <f t="shared" si="0"/>
        <v>42688</v>
      </c>
      <c r="BH4" s="49">
        <f t="shared" si="0"/>
        <v>42695</v>
      </c>
      <c r="BI4" s="49">
        <f t="shared" si="0"/>
        <v>42702</v>
      </c>
      <c r="BJ4" s="49">
        <f t="shared" si="0"/>
        <v>42709</v>
      </c>
      <c r="BK4" s="49">
        <f t="shared" si="0"/>
        <v>42716</v>
      </c>
      <c r="BL4" s="49">
        <f t="shared" si="0"/>
        <v>42723</v>
      </c>
      <c r="BM4" s="49">
        <f t="shared" si="0"/>
        <v>42730</v>
      </c>
      <c r="BN4" s="51">
        <f t="shared" si="0"/>
        <v>42737</v>
      </c>
    </row>
    <row r="5" spans="2:67" s="1" customFormat="1" ht="15.75" customHeight="1" thickBot="1" x14ac:dyDescent="0.3">
      <c r="B5" s="56"/>
      <c r="C5" s="57"/>
      <c r="D5"/>
      <c r="E5"/>
      <c r="F5"/>
      <c r="G5"/>
      <c r="H5"/>
      <c r="I5"/>
      <c r="J5"/>
      <c r="K5" s="10"/>
      <c r="L5" s="10"/>
      <c r="M5" s="10"/>
      <c r="N5" s="5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2"/>
    </row>
    <row r="6" spans="2:67" s="1" customFormat="1" x14ac:dyDescent="0.25">
      <c r="B6" s="3" t="s">
        <v>0</v>
      </c>
      <c r="C6" s="4"/>
      <c r="D6"/>
      <c r="E6"/>
      <c r="F6"/>
      <c r="G6"/>
      <c r="H6"/>
      <c r="I6"/>
      <c r="J6"/>
      <c r="K6" s="10"/>
      <c r="L6" s="10"/>
      <c r="M6" s="10"/>
      <c r="N6" s="59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2"/>
    </row>
    <row r="7" spans="2:67" s="1" customFormat="1" x14ac:dyDescent="0.25">
      <c r="B7" s="5" t="s">
        <v>1</v>
      </c>
      <c r="C7" s="6"/>
      <c r="D7"/>
      <c r="E7"/>
      <c r="F7"/>
      <c r="G7"/>
      <c r="H7"/>
      <c r="I7"/>
      <c r="J7"/>
      <c r="K7" s="10"/>
      <c r="L7" s="10"/>
      <c r="M7" s="10"/>
      <c r="N7" s="59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2"/>
    </row>
    <row r="8" spans="2:67" s="1" customFormat="1" ht="21.75" thickBot="1" x14ac:dyDescent="0.4">
      <c r="B8" s="7" t="s">
        <v>2</v>
      </c>
      <c r="C8" s="8">
        <v>42373</v>
      </c>
      <c r="D8"/>
      <c r="E8"/>
      <c r="F8"/>
      <c r="G8"/>
      <c r="H8"/>
      <c r="I8"/>
      <c r="J8"/>
      <c r="K8" s="10"/>
      <c r="L8" s="10"/>
      <c r="M8" s="10"/>
      <c r="N8" s="59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2"/>
    </row>
    <row r="9" spans="2:67" s="1" customFormat="1" ht="15" customHeight="1" x14ac:dyDescent="0.25">
      <c r="B9" s="9"/>
      <c r="C9" s="10"/>
      <c r="D9"/>
      <c r="E9"/>
      <c r="F9"/>
      <c r="G9"/>
      <c r="H9"/>
      <c r="I9"/>
      <c r="J9"/>
      <c r="K9" s="10"/>
      <c r="L9" s="10"/>
      <c r="M9" s="10"/>
      <c r="N9" s="59"/>
      <c r="O9" s="50">
        <f>N4+7</f>
        <v>42380</v>
      </c>
      <c r="P9" s="50">
        <f t="shared" ref="P9:BN9" si="1">O4+7</f>
        <v>42387</v>
      </c>
      <c r="Q9" s="50">
        <f t="shared" si="1"/>
        <v>42394</v>
      </c>
      <c r="R9" s="50">
        <f t="shared" si="1"/>
        <v>42401</v>
      </c>
      <c r="S9" s="50">
        <f t="shared" si="1"/>
        <v>42408</v>
      </c>
      <c r="T9" s="50">
        <f t="shared" si="1"/>
        <v>42415</v>
      </c>
      <c r="U9" s="50">
        <f t="shared" si="1"/>
        <v>42422</v>
      </c>
      <c r="V9" s="50">
        <f t="shared" si="1"/>
        <v>42429</v>
      </c>
      <c r="W9" s="50">
        <f t="shared" si="1"/>
        <v>42436</v>
      </c>
      <c r="X9" s="50">
        <f t="shared" si="1"/>
        <v>42443</v>
      </c>
      <c r="Y9" s="50">
        <f t="shared" si="1"/>
        <v>42450</v>
      </c>
      <c r="Z9" s="50">
        <f t="shared" si="1"/>
        <v>42457</v>
      </c>
      <c r="AA9" s="50">
        <f t="shared" si="1"/>
        <v>42464</v>
      </c>
      <c r="AB9" s="50">
        <f t="shared" si="1"/>
        <v>42471</v>
      </c>
      <c r="AC9" s="50">
        <f t="shared" si="1"/>
        <v>42478</v>
      </c>
      <c r="AD9" s="50">
        <f t="shared" si="1"/>
        <v>42485</v>
      </c>
      <c r="AE9" s="50">
        <f t="shared" si="1"/>
        <v>42492</v>
      </c>
      <c r="AF9" s="50">
        <f t="shared" si="1"/>
        <v>42499</v>
      </c>
      <c r="AG9" s="50">
        <f t="shared" si="1"/>
        <v>42506</v>
      </c>
      <c r="AH9" s="50">
        <f t="shared" si="1"/>
        <v>42513</v>
      </c>
      <c r="AI9" s="50">
        <f t="shared" si="1"/>
        <v>42520</v>
      </c>
      <c r="AJ9" s="50">
        <f t="shared" si="1"/>
        <v>42527</v>
      </c>
      <c r="AK9" s="50">
        <f t="shared" si="1"/>
        <v>42534</v>
      </c>
      <c r="AL9" s="50">
        <f t="shared" si="1"/>
        <v>42541</v>
      </c>
      <c r="AM9" s="50">
        <f t="shared" si="1"/>
        <v>42548</v>
      </c>
      <c r="AN9" s="50">
        <f t="shared" si="1"/>
        <v>42555</v>
      </c>
      <c r="AO9" s="50">
        <f t="shared" si="1"/>
        <v>42562</v>
      </c>
      <c r="AP9" s="50">
        <f t="shared" si="1"/>
        <v>42569</v>
      </c>
      <c r="AQ9" s="50">
        <f t="shared" si="1"/>
        <v>42576</v>
      </c>
      <c r="AR9" s="50">
        <f t="shared" si="1"/>
        <v>42583</v>
      </c>
      <c r="AS9" s="50">
        <f t="shared" si="1"/>
        <v>42590</v>
      </c>
      <c r="AT9" s="50">
        <f t="shared" si="1"/>
        <v>42597</v>
      </c>
      <c r="AU9" s="50">
        <f t="shared" si="1"/>
        <v>42604</v>
      </c>
      <c r="AV9" s="50">
        <f t="shared" si="1"/>
        <v>42611</v>
      </c>
      <c r="AW9" s="50">
        <f t="shared" si="1"/>
        <v>42618</v>
      </c>
      <c r="AX9" s="50">
        <f t="shared" si="1"/>
        <v>42625</v>
      </c>
      <c r="AY9" s="50">
        <f t="shared" si="1"/>
        <v>42632</v>
      </c>
      <c r="AZ9" s="50">
        <f t="shared" si="1"/>
        <v>42639</v>
      </c>
      <c r="BA9" s="50">
        <f t="shared" si="1"/>
        <v>42646</v>
      </c>
      <c r="BB9" s="50">
        <f t="shared" si="1"/>
        <v>42653</v>
      </c>
      <c r="BC9" s="50">
        <f t="shared" si="1"/>
        <v>42660</v>
      </c>
      <c r="BD9" s="50">
        <f t="shared" si="1"/>
        <v>42667</v>
      </c>
      <c r="BE9" s="50">
        <f t="shared" si="1"/>
        <v>42674</v>
      </c>
      <c r="BF9" s="50">
        <f t="shared" si="1"/>
        <v>42681</v>
      </c>
      <c r="BG9" s="50">
        <f t="shared" si="1"/>
        <v>42688</v>
      </c>
      <c r="BH9" s="50">
        <f t="shared" si="1"/>
        <v>42695</v>
      </c>
      <c r="BI9" s="50">
        <f t="shared" si="1"/>
        <v>42702</v>
      </c>
      <c r="BJ9" s="50">
        <f t="shared" si="1"/>
        <v>42709</v>
      </c>
      <c r="BK9" s="50">
        <f t="shared" si="1"/>
        <v>42716</v>
      </c>
      <c r="BL9" s="50">
        <f t="shared" si="1"/>
        <v>42723</v>
      </c>
      <c r="BM9" s="50">
        <f t="shared" si="1"/>
        <v>42730</v>
      </c>
      <c r="BN9" s="52">
        <f t="shared" si="1"/>
        <v>42737</v>
      </c>
    </row>
    <row r="10" spans="2:67" s="1" customFormat="1" ht="15.75" thickBo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9">
        <f>N4</f>
        <v>42373</v>
      </c>
      <c r="O10" s="30">
        <f t="shared" ref="O10:BN10" si="2">O4</f>
        <v>42380</v>
      </c>
      <c r="P10" s="30">
        <f t="shared" si="2"/>
        <v>42387</v>
      </c>
      <c r="Q10" s="30">
        <f t="shared" si="2"/>
        <v>42394</v>
      </c>
      <c r="R10" s="30">
        <f t="shared" si="2"/>
        <v>42401</v>
      </c>
      <c r="S10" s="30">
        <f t="shared" si="2"/>
        <v>42408</v>
      </c>
      <c r="T10" s="30">
        <f t="shared" si="2"/>
        <v>42415</v>
      </c>
      <c r="U10" s="30">
        <f t="shared" si="2"/>
        <v>42422</v>
      </c>
      <c r="V10" s="30">
        <f t="shared" si="2"/>
        <v>42429</v>
      </c>
      <c r="W10" s="30">
        <f t="shared" si="2"/>
        <v>42436</v>
      </c>
      <c r="X10" s="30">
        <f t="shared" si="2"/>
        <v>42443</v>
      </c>
      <c r="Y10" s="30">
        <f t="shared" si="2"/>
        <v>42450</v>
      </c>
      <c r="Z10" s="30">
        <f t="shared" si="2"/>
        <v>42457</v>
      </c>
      <c r="AA10" s="30">
        <f t="shared" si="2"/>
        <v>42464</v>
      </c>
      <c r="AB10" s="30">
        <f t="shared" si="2"/>
        <v>42471</v>
      </c>
      <c r="AC10" s="30">
        <f t="shared" si="2"/>
        <v>42478</v>
      </c>
      <c r="AD10" s="30">
        <f t="shared" si="2"/>
        <v>42485</v>
      </c>
      <c r="AE10" s="30">
        <f t="shared" si="2"/>
        <v>42492</v>
      </c>
      <c r="AF10" s="30">
        <f t="shared" si="2"/>
        <v>42499</v>
      </c>
      <c r="AG10" s="30">
        <f t="shared" si="2"/>
        <v>42506</v>
      </c>
      <c r="AH10" s="30">
        <f t="shared" si="2"/>
        <v>42513</v>
      </c>
      <c r="AI10" s="30">
        <f t="shared" si="2"/>
        <v>42520</v>
      </c>
      <c r="AJ10" s="30">
        <f t="shared" si="2"/>
        <v>42527</v>
      </c>
      <c r="AK10" s="30">
        <f t="shared" si="2"/>
        <v>42534</v>
      </c>
      <c r="AL10" s="30">
        <f t="shared" si="2"/>
        <v>42541</v>
      </c>
      <c r="AM10" s="30">
        <f t="shared" si="2"/>
        <v>42548</v>
      </c>
      <c r="AN10" s="30">
        <f t="shared" si="2"/>
        <v>42555</v>
      </c>
      <c r="AO10" s="30">
        <f t="shared" si="2"/>
        <v>42562</v>
      </c>
      <c r="AP10" s="30">
        <f t="shared" si="2"/>
        <v>42569</v>
      </c>
      <c r="AQ10" s="30">
        <f t="shared" si="2"/>
        <v>42576</v>
      </c>
      <c r="AR10" s="30">
        <f t="shared" si="2"/>
        <v>42583</v>
      </c>
      <c r="AS10" s="30">
        <f t="shared" si="2"/>
        <v>42590</v>
      </c>
      <c r="AT10" s="30">
        <f t="shared" si="2"/>
        <v>42597</v>
      </c>
      <c r="AU10" s="30">
        <f t="shared" si="2"/>
        <v>42604</v>
      </c>
      <c r="AV10" s="30">
        <f t="shared" si="2"/>
        <v>42611</v>
      </c>
      <c r="AW10" s="30">
        <f t="shared" si="2"/>
        <v>42618</v>
      </c>
      <c r="AX10" s="30">
        <f t="shared" si="2"/>
        <v>42625</v>
      </c>
      <c r="AY10" s="30">
        <f t="shared" si="2"/>
        <v>42632</v>
      </c>
      <c r="AZ10" s="30">
        <f t="shared" si="2"/>
        <v>42639</v>
      </c>
      <c r="BA10" s="30">
        <f t="shared" si="2"/>
        <v>42646</v>
      </c>
      <c r="BB10" s="30">
        <f t="shared" si="2"/>
        <v>42653</v>
      </c>
      <c r="BC10" s="30">
        <f t="shared" si="2"/>
        <v>42660</v>
      </c>
      <c r="BD10" s="30">
        <f t="shared" si="2"/>
        <v>42667</v>
      </c>
      <c r="BE10" s="30">
        <f t="shared" si="2"/>
        <v>42674</v>
      </c>
      <c r="BF10" s="30">
        <f t="shared" si="2"/>
        <v>42681</v>
      </c>
      <c r="BG10" s="30">
        <f t="shared" si="2"/>
        <v>42688</v>
      </c>
      <c r="BH10" s="30">
        <f t="shared" si="2"/>
        <v>42695</v>
      </c>
      <c r="BI10" s="30">
        <f t="shared" si="2"/>
        <v>42702</v>
      </c>
      <c r="BJ10" s="30">
        <f t="shared" si="2"/>
        <v>42709</v>
      </c>
      <c r="BK10" s="30">
        <f t="shared" si="2"/>
        <v>42716</v>
      </c>
      <c r="BL10" s="30">
        <f t="shared" si="2"/>
        <v>42723</v>
      </c>
      <c r="BM10" s="30">
        <f t="shared" si="2"/>
        <v>42730</v>
      </c>
      <c r="BN10" s="31">
        <f t="shared" si="2"/>
        <v>42737</v>
      </c>
    </row>
    <row r="11" spans="2:67" s="12" customFormat="1" ht="34.5" customHeight="1" thickBot="1" x14ac:dyDescent="0.3">
      <c r="B11" s="23" t="s">
        <v>3</v>
      </c>
      <c r="C11" s="24" t="s">
        <v>4</v>
      </c>
      <c r="D11" s="24" t="s">
        <v>11</v>
      </c>
      <c r="E11" s="24" t="s">
        <v>10</v>
      </c>
      <c r="F11" s="24" t="s">
        <v>5</v>
      </c>
      <c r="G11" s="25" t="s">
        <v>6</v>
      </c>
      <c r="H11" s="25" t="s">
        <v>7</v>
      </c>
      <c r="I11" s="25" t="s">
        <v>8</v>
      </c>
      <c r="J11" s="25" t="s">
        <v>12</v>
      </c>
      <c r="K11" s="25" t="s">
        <v>9</v>
      </c>
      <c r="L11" s="25" t="s">
        <v>13</v>
      </c>
      <c r="M11" s="25" t="s">
        <v>14</v>
      </c>
      <c r="N11" s="26">
        <f>INT((N4-SUM(MOD(DATE(YEAR(N4-MOD(N4-2,7)+3),1,2),{1E+99;7})*{1;-1})+5)/7)</f>
        <v>1</v>
      </c>
      <c r="O11" s="27">
        <f>INT((O4-SUM(MOD(DATE(YEAR(O4-MOD(O4-2,7)+3),1,2),{1E+99;7})*{1;-1})+5)/7)</f>
        <v>2</v>
      </c>
      <c r="P11" s="27">
        <f>INT((P4-SUM(MOD(DATE(YEAR(P4-MOD(P4-2,7)+3),1,2),{1E+99;7})*{1;-1})+5)/7)</f>
        <v>3</v>
      </c>
      <c r="Q11" s="27">
        <f>INT((Q4-SUM(MOD(DATE(YEAR(Q4-MOD(Q4-2,7)+3),1,2),{1E+99;7})*{1;-1})+5)/7)</f>
        <v>4</v>
      </c>
      <c r="R11" s="27">
        <f>INT((R4-SUM(MOD(DATE(YEAR(R4-MOD(R4-2,7)+3),1,2),{1E+99;7})*{1;-1})+5)/7)</f>
        <v>5</v>
      </c>
      <c r="S11" s="27">
        <f>INT((S4-SUM(MOD(DATE(YEAR(S4-MOD(S4-2,7)+3),1,2),{1E+99;7})*{1;-1})+5)/7)</f>
        <v>6</v>
      </c>
      <c r="T11" s="27">
        <f>INT((T4-SUM(MOD(DATE(YEAR(T4-MOD(T4-2,7)+3),1,2),{1E+99;7})*{1;-1})+5)/7)</f>
        <v>7</v>
      </c>
      <c r="U11" s="27">
        <f>INT((U4-SUM(MOD(DATE(YEAR(U4-MOD(U4-2,7)+3),1,2),{1E+99;7})*{1;-1})+5)/7)</f>
        <v>8</v>
      </c>
      <c r="V11" s="27">
        <f>INT((V4-SUM(MOD(DATE(YEAR(V4-MOD(V4-2,7)+3),1,2),{1E+99;7})*{1;-1})+5)/7)</f>
        <v>9</v>
      </c>
      <c r="W11" s="27">
        <f>INT((W4-SUM(MOD(DATE(YEAR(W4-MOD(W4-2,7)+3),1,2),{1E+99;7})*{1;-1})+5)/7)</f>
        <v>10</v>
      </c>
      <c r="X11" s="27">
        <f>INT((X4-SUM(MOD(DATE(YEAR(X4-MOD(X4-2,7)+3),1,2),{1E+99;7})*{1;-1})+5)/7)</f>
        <v>11</v>
      </c>
      <c r="Y11" s="27">
        <f>INT((Y4-SUM(MOD(DATE(YEAR(Y4-MOD(Y4-2,7)+3),1,2),{1E+99;7})*{1;-1})+5)/7)</f>
        <v>12</v>
      </c>
      <c r="Z11" s="27">
        <f>INT((Z4-SUM(MOD(DATE(YEAR(Z4-MOD(Z4-2,7)+3),1,2),{1E+99;7})*{1;-1})+5)/7)</f>
        <v>13</v>
      </c>
      <c r="AA11" s="27">
        <f>INT((AA4-SUM(MOD(DATE(YEAR(AA4-MOD(AA4-2,7)+3),1,2),{1E+99;7})*{1;-1})+5)/7)</f>
        <v>14</v>
      </c>
      <c r="AB11" s="27">
        <f>INT((AB4-SUM(MOD(DATE(YEAR(AB4-MOD(AB4-2,7)+3),1,2),{1E+99;7})*{1;-1})+5)/7)</f>
        <v>15</v>
      </c>
      <c r="AC11" s="27">
        <f>INT((AC4-SUM(MOD(DATE(YEAR(AC4-MOD(AC4-2,7)+3),1,2),{1E+99;7})*{1;-1})+5)/7)</f>
        <v>16</v>
      </c>
      <c r="AD11" s="27">
        <f>INT((AD4-SUM(MOD(DATE(YEAR(AD4-MOD(AD4-2,7)+3),1,2),{1E+99;7})*{1;-1})+5)/7)</f>
        <v>17</v>
      </c>
      <c r="AE11" s="27">
        <f>INT((AE4-SUM(MOD(DATE(YEAR(AE4-MOD(AE4-2,7)+3),1,2),{1E+99;7})*{1;-1})+5)/7)</f>
        <v>18</v>
      </c>
      <c r="AF11" s="27">
        <f>INT((AF4-SUM(MOD(DATE(YEAR(AF4-MOD(AF4-2,7)+3),1,2),{1E+99;7})*{1;-1})+5)/7)</f>
        <v>19</v>
      </c>
      <c r="AG11" s="27">
        <f>INT((AG4-SUM(MOD(DATE(YEAR(AG4-MOD(AG4-2,7)+3),1,2),{1E+99;7})*{1;-1})+5)/7)</f>
        <v>20</v>
      </c>
      <c r="AH11" s="27">
        <f>INT((AH4-SUM(MOD(DATE(YEAR(AH4-MOD(AH4-2,7)+3),1,2),{1E+99;7})*{1;-1})+5)/7)</f>
        <v>21</v>
      </c>
      <c r="AI11" s="27">
        <f>INT((AI4-SUM(MOD(DATE(YEAR(AI4-MOD(AI4-2,7)+3),1,2),{1E+99;7})*{1;-1})+5)/7)</f>
        <v>22</v>
      </c>
      <c r="AJ11" s="27">
        <f>INT((AJ4-SUM(MOD(DATE(YEAR(AJ4-MOD(AJ4-2,7)+3),1,2),{1E+99;7})*{1;-1})+5)/7)</f>
        <v>23</v>
      </c>
      <c r="AK11" s="27">
        <f>INT((AK4-SUM(MOD(DATE(YEAR(AK4-MOD(AK4-2,7)+3),1,2),{1E+99;7})*{1;-1})+5)/7)</f>
        <v>24</v>
      </c>
      <c r="AL11" s="27">
        <f>INT((AL4-SUM(MOD(DATE(YEAR(AL4-MOD(AL4-2,7)+3),1,2),{1E+99;7})*{1;-1})+5)/7)</f>
        <v>25</v>
      </c>
      <c r="AM11" s="27">
        <f>INT((AM4-SUM(MOD(DATE(YEAR(AM4-MOD(AM4-2,7)+3),1,2),{1E+99;7})*{1;-1})+5)/7)</f>
        <v>26</v>
      </c>
      <c r="AN11" s="27">
        <f>INT((AN4-SUM(MOD(DATE(YEAR(AN4-MOD(AN4-2,7)+3),1,2),{1E+99;7})*{1;-1})+5)/7)</f>
        <v>27</v>
      </c>
      <c r="AO11" s="27">
        <f>INT((AO4-SUM(MOD(DATE(YEAR(AO4-MOD(AO4-2,7)+3),1,2),{1E+99;7})*{1;-1})+5)/7)</f>
        <v>28</v>
      </c>
      <c r="AP11" s="27">
        <f>INT((AP4-SUM(MOD(DATE(YEAR(AP4-MOD(AP4-2,7)+3),1,2),{1E+99;7})*{1;-1})+5)/7)</f>
        <v>29</v>
      </c>
      <c r="AQ11" s="27">
        <f>INT((AQ4-SUM(MOD(DATE(YEAR(AQ4-MOD(AQ4-2,7)+3),1,2),{1E+99;7})*{1;-1})+5)/7)</f>
        <v>30</v>
      </c>
      <c r="AR11" s="27">
        <f>INT((AR4-SUM(MOD(DATE(YEAR(AR4-MOD(AR4-2,7)+3),1,2),{1E+99;7})*{1;-1})+5)/7)</f>
        <v>31</v>
      </c>
      <c r="AS11" s="27">
        <f>INT((AS4-SUM(MOD(DATE(YEAR(AS4-MOD(AS4-2,7)+3),1,2),{1E+99;7})*{1;-1})+5)/7)</f>
        <v>32</v>
      </c>
      <c r="AT11" s="27">
        <f>INT((AT4-SUM(MOD(DATE(YEAR(AT4-MOD(AT4-2,7)+3),1,2),{1E+99;7})*{1;-1})+5)/7)</f>
        <v>33</v>
      </c>
      <c r="AU11" s="27">
        <f>INT((AU4-SUM(MOD(DATE(YEAR(AU4-MOD(AU4-2,7)+3),1,2),{1E+99;7})*{1;-1})+5)/7)</f>
        <v>34</v>
      </c>
      <c r="AV11" s="27">
        <f>INT((AV4-SUM(MOD(DATE(YEAR(AV4-MOD(AV4-2,7)+3),1,2),{1E+99;7})*{1;-1})+5)/7)</f>
        <v>35</v>
      </c>
      <c r="AW11" s="27">
        <f>INT((AW4-SUM(MOD(DATE(YEAR(AW4-MOD(AW4-2,7)+3),1,2),{1E+99;7})*{1;-1})+5)/7)</f>
        <v>36</v>
      </c>
      <c r="AX11" s="27">
        <f>INT((AX4-SUM(MOD(DATE(YEAR(AX4-MOD(AX4-2,7)+3),1,2),{1E+99;7})*{1;-1})+5)/7)</f>
        <v>37</v>
      </c>
      <c r="AY11" s="27">
        <f>INT((AY4-SUM(MOD(DATE(YEAR(AY4-MOD(AY4-2,7)+3),1,2),{1E+99;7})*{1;-1})+5)/7)</f>
        <v>38</v>
      </c>
      <c r="AZ11" s="27">
        <f>INT((AZ4-SUM(MOD(DATE(YEAR(AZ4-MOD(AZ4-2,7)+3),1,2),{1E+99;7})*{1;-1})+5)/7)</f>
        <v>39</v>
      </c>
      <c r="BA11" s="27">
        <f>INT((BA4-SUM(MOD(DATE(YEAR(BA4-MOD(BA4-2,7)+3),1,2),{1E+99;7})*{1;-1})+5)/7)</f>
        <v>40</v>
      </c>
      <c r="BB11" s="27">
        <f>INT((BB4-SUM(MOD(DATE(YEAR(BB4-MOD(BB4-2,7)+3),1,2),{1E+99;7})*{1;-1})+5)/7)</f>
        <v>41</v>
      </c>
      <c r="BC11" s="27">
        <f>INT((BC4-SUM(MOD(DATE(YEAR(BC4-MOD(BC4-2,7)+3),1,2),{1E+99;7})*{1;-1})+5)/7)</f>
        <v>42</v>
      </c>
      <c r="BD11" s="27">
        <f>INT((BD4-SUM(MOD(DATE(YEAR(BD4-MOD(BD4-2,7)+3),1,2),{1E+99;7})*{1;-1})+5)/7)</f>
        <v>43</v>
      </c>
      <c r="BE11" s="27">
        <f>INT((BE4-SUM(MOD(DATE(YEAR(BE4-MOD(BE4-2,7)+3),1,2),{1E+99;7})*{1;-1})+5)/7)</f>
        <v>44</v>
      </c>
      <c r="BF11" s="27">
        <f>INT((BF4-SUM(MOD(DATE(YEAR(BF4-MOD(BF4-2,7)+3),1,2),{1E+99;7})*{1;-1})+5)/7)</f>
        <v>45</v>
      </c>
      <c r="BG11" s="27">
        <f>INT((BG4-SUM(MOD(DATE(YEAR(BG4-MOD(BG4-2,7)+3),1,2),{1E+99;7})*{1;-1})+5)/7)</f>
        <v>46</v>
      </c>
      <c r="BH11" s="27">
        <f>INT((BH4-SUM(MOD(DATE(YEAR(BH4-MOD(BH4-2,7)+3),1,2),{1E+99;7})*{1;-1})+5)/7)</f>
        <v>47</v>
      </c>
      <c r="BI11" s="27">
        <f>INT((BI4-SUM(MOD(DATE(YEAR(BI4-MOD(BI4-2,7)+3),1,2),{1E+99;7})*{1;-1})+5)/7)</f>
        <v>48</v>
      </c>
      <c r="BJ11" s="27">
        <f>INT((BJ4-SUM(MOD(DATE(YEAR(BJ4-MOD(BJ4-2,7)+3),1,2),{1E+99;7})*{1;-1})+5)/7)</f>
        <v>49</v>
      </c>
      <c r="BK11" s="27">
        <f>INT((BK4-SUM(MOD(DATE(YEAR(BK4-MOD(BK4-2,7)+3),1,2),{1E+99;7})*{1;-1})+5)/7)</f>
        <v>50</v>
      </c>
      <c r="BL11" s="27">
        <f>INT((BL4-SUM(MOD(DATE(YEAR(BL4-MOD(BL4-2,7)+3),1,2),{1E+99;7})*{1;-1})+5)/7)</f>
        <v>51</v>
      </c>
      <c r="BM11" s="27">
        <f>INT((BM4-SUM(MOD(DATE(YEAR(BM4-MOD(BM4-2,7)+3),1,2),{1E+99;7})*{1;-1})+5)/7)</f>
        <v>52</v>
      </c>
      <c r="BN11" s="28">
        <f>INT((BN4-SUM(MOD(DATE(YEAR(BN4-MOD(BN4-2,7)+3),1,2),{1E+99;7})*{1;-1})+5)/7)</f>
        <v>1</v>
      </c>
    </row>
    <row r="12" spans="2:67" s="1" customFormat="1" x14ac:dyDescent="0.25">
      <c r="B12" s="32"/>
      <c r="C12" s="33"/>
      <c r="D12" s="47"/>
      <c r="E12" s="35"/>
      <c r="F12" s="35"/>
      <c r="G12" s="35"/>
      <c r="H12" s="35"/>
      <c r="I12" s="34"/>
      <c r="J12" s="35"/>
      <c r="K12" s="36"/>
      <c r="L12" s="34"/>
      <c r="M12" s="37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40"/>
      <c r="BO12" s="13"/>
    </row>
    <row r="13" spans="2:67" s="1" customFormat="1" x14ac:dyDescent="0.25">
      <c r="B13" s="32"/>
      <c r="C13" s="33"/>
      <c r="D13" s="47"/>
      <c r="E13" s="35"/>
      <c r="F13" s="35"/>
      <c r="G13" s="35"/>
      <c r="H13" s="35"/>
      <c r="I13" s="34"/>
      <c r="J13" s="35"/>
      <c r="K13" s="36"/>
      <c r="L13" s="34"/>
      <c r="M13" s="37"/>
      <c r="N13" s="38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40"/>
      <c r="BO13" s="13"/>
    </row>
    <row r="14" spans="2:67" s="1" customFormat="1" x14ac:dyDescent="0.25">
      <c r="B14" s="32"/>
      <c r="C14" s="33"/>
      <c r="D14" s="47"/>
      <c r="E14" s="35"/>
      <c r="F14" s="35"/>
      <c r="G14" s="35"/>
      <c r="H14" s="35"/>
      <c r="I14" s="34"/>
      <c r="J14" s="35"/>
      <c r="K14" s="36"/>
      <c r="L14" s="34"/>
      <c r="M14" s="37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40"/>
      <c r="BO14" s="13"/>
    </row>
    <row r="15" spans="2:67" s="1" customFormat="1" ht="15.75" thickBot="1" x14ac:dyDescent="0.3">
      <c r="B15" s="14"/>
      <c r="C15" s="15"/>
      <c r="D15" s="16"/>
      <c r="E15" s="17"/>
      <c r="F15" s="17"/>
      <c r="G15" s="17"/>
      <c r="H15" s="17"/>
      <c r="I15" s="16"/>
      <c r="J15" s="17"/>
      <c r="K15" s="18"/>
      <c r="L15" s="16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2"/>
      <c r="BO15" s="13"/>
    </row>
    <row r="16" spans="2:67" s="1" customFormat="1" x14ac:dyDescent="0.25">
      <c r="B16" s="41"/>
      <c r="C16" s="42"/>
      <c r="D16" s="41"/>
      <c r="E16" s="43"/>
      <c r="F16" s="43"/>
      <c r="G16" s="43"/>
      <c r="H16" s="43"/>
      <c r="I16" s="41"/>
      <c r="J16" s="43"/>
      <c r="K16" s="44"/>
      <c r="L16" s="41"/>
      <c r="M16" s="45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13"/>
    </row>
    <row r="17" spans="2:67" s="1" customFormat="1" x14ac:dyDescent="0.25">
      <c r="B17" s="41"/>
      <c r="C17" s="42"/>
      <c r="D17" s="41"/>
      <c r="E17" s="43"/>
      <c r="F17" s="43"/>
      <c r="G17" s="43"/>
      <c r="H17" s="43"/>
      <c r="I17" s="41"/>
      <c r="J17" s="43"/>
      <c r="K17" s="44"/>
      <c r="L17" s="41"/>
      <c r="M17" s="45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13"/>
    </row>
    <row r="18" spans="2:67" s="1" customFormat="1" x14ac:dyDescent="0.25">
      <c r="B18" s="41"/>
      <c r="C18" s="42"/>
      <c r="D18" s="41"/>
      <c r="E18" s="43"/>
      <c r="F18" s="43"/>
      <c r="G18" s="43"/>
      <c r="H18" s="43"/>
      <c r="I18" s="41"/>
      <c r="J18" s="43"/>
      <c r="K18" s="44"/>
      <c r="L18" s="41"/>
      <c r="M18" s="45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13"/>
    </row>
    <row r="19" spans="2:67" s="1" customFormat="1" x14ac:dyDescent="0.25">
      <c r="B19" s="41"/>
      <c r="C19" s="42"/>
      <c r="D19" s="41"/>
      <c r="E19" s="43"/>
      <c r="F19" s="43"/>
      <c r="G19" s="43"/>
      <c r="H19" s="43"/>
      <c r="I19" s="41"/>
      <c r="J19" s="43"/>
      <c r="K19" s="44"/>
      <c r="L19" s="41"/>
      <c r="M19" s="45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13"/>
    </row>
    <row r="20" spans="2:67" s="1" customFormat="1" x14ac:dyDescent="0.25">
      <c r="B20" s="41"/>
      <c r="C20" s="42"/>
      <c r="D20" s="41"/>
      <c r="E20" s="43"/>
      <c r="F20" s="43"/>
      <c r="G20" s="43"/>
      <c r="H20" s="43"/>
      <c r="I20" s="41"/>
      <c r="J20" s="43"/>
      <c r="K20" s="44"/>
      <c r="L20" s="41"/>
      <c r="M20" s="45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13"/>
    </row>
    <row r="21" spans="2:67" s="1" customFormat="1" x14ac:dyDescent="0.25">
      <c r="B21" s="41"/>
      <c r="C21" s="42"/>
      <c r="D21" s="41"/>
      <c r="E21" s="43"/>
      <c r="F21" s="43"/>
      <c r="G21" s="43"/>
      <c r="H21" s="43"/>
      <c r="I21" s="41"/>
      <c r="J21" s="43"/>
      <c r="K21" s="44"/>
      <c r="L21" s="41"/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13"/>
    </row>
    <row r="22" spans="2:67" s="1" customFormat="1" x14ac:dyDescent="0.25">
      <c r="B22" s="41"/>
      <c r="C22" s="42"/>
      <c r="D22" s="41"/>
      <c r="E22" s="43"/>
      <c r="F22" s="43"/>
      <c r="G22" s="43"/>
      <c r="H22" s="43"/>
      <c r="I22" s="41"/>
      <c r="J22" s="43"/>
      <c r="K22" s="44"/>
      <c r="L22" s="41"/>
      <c r="M22" s="45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13"/>
    </row>
    <row r="23" spans="2:67" s="1" customFormat="1" x14ac:dyDescent="0.25">
      <c r="B23" s="41"/>
      <c r="C23" s="42"/>
      <c r="D23" s="41"/>
      <c r="E23" s="43"/>
      <c r="F23" s="43"/>
      <c r="G23" s="43"/>
      <c r="H23" s="43"/>
      <c r="I23" s="41"/>
      <c r="J23" s="43"/>
      <c r="K23" s="44"/>
      <c r="L23" s="41"/>
      <c r="M23" s="45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13"/>
    </row>
    <row r="24" spans="2:67" s="1" customFormat="1" x14ac:dyDescent="0.25">
      <c r="B24" s="41"/>
      <c r="C24" s="42"/>
      <c r="D24" s="41"/>
      <c r="E24" s="43"/>
      <c r="F24" s="43"/>
      <c r="G24" s="43"/>
      <c r="H24" s="43"/>
      <c r="I24" s="41"/>
      <c r="J24" s="43"/>
      <c r="K24" s="44"/>
      <c r="L24" s="41"/>
      <c r="M24" s="45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13"/>
    </row>
    <row r="25" spans="2:67" s="1" customFormat="1" x14ac:dyDescent="0.25">
      <c r="B25" s="41"/>
      <c r="C25" s="42"/>
      <c r="D25" s="41"/>
      <c r="E25" s="43"/>
      <c r="F25" s="43"/>
      <c r="G25" s="43"/>
      <c r="H25" s="43"/>
      <c r="I25" s="41"/>
      <c r="J25" s="43"/>
      <c r="K25" s="44"/>
      <c r="L25" s="41"/>
      <c r="M25" s="45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13"/>
    </row>
    <row r="26" spans="2:67" s="1" customFormat="1" x14ac:dyDescent="0.25">
      <c r="B26" s="41"/>
      <c r="C26" s="42"/>
      <c r="D26" s="41"/>
      <c r="E26" s="43"/>
      <c r="F26" s="43"/>
      <c r="G26" s="43"/>
      <c r="H26" s="43"/>
      <c r="I26" s="41"/>
      <c r="J26" s="43"/>
      <c r="K26" s="44"/>
      <c r="L26" s="41"/>
      <c r="M26" s="45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13"/>
    </row>
    <row r="27" spans="2:67" s="1" customFormat="1" x14ac:dyDescent="0.25">
      <c r="B27" s="41"/>
      <c r="C27" s="42"/>
      <c r="D27" s="41"/>
      <c r="E27" s="43"/>
      <c r="F27" s="43"/>
      <c r="G27" s="43"/>
      <c r="H27" s="43"/>
      <c r="I27" s="41"/>
      <c r="J27" s="43"/>
      <c r="K27" s="44"/>
      <c r="L27" s="41"/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13"/>
    </row>
    <row r="28" spans="2:67" s="1" customFormat="1" x14ac:dyDescent="0.25">
      <c r="B28" s="41"/>
      <c r="C28" s="42"/>
      <c r="D28" s="41"/>
      <c r="E28" s="43"/>
      <c r="F28" s="43"/>
      <c r="G28" s="43"/>
      <c r="H28" s="43"/>
      <c r="I28" s="41"/>
      <c r="J28" s="43"/>
      <c r="K28" s="44"/>
      <c r="L28" s="41"/>
      <c r="M28" s="45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13"/>
    </row>
    <row r="29" spans="2:67" s="1" customFormat="1" x14ac:dyDescent="0.25">
      <c r="B29" s="41"/>
      <c r="C29" s="42"/>
      <c r="D29" s="41"/>
      <c r="E29" s="43"/>
      <c r="F29" s="43"/>
      <c r="G29" s="43"/>
      <c r="H29" s="43"/>
      <c r="I29" s="41"/>
      <c r="J29" s="43"/>
      <c r="K29" s="44"/>
      <c r="L29" s="41"/>
      <c r="M29" s="45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13"/>
    </row>
    <row r="30" spans="2:67" s="1" customFormat="1" x14ac:dyDescent="0.25">
      <c r="B30" s="41"/>
      <c r="C30" s="42"/>
      <c r="D30" s="41"/>
      <c r="E30" s="43"/>
      <c r="F30" s="43"/>
      <c r="G30" s="43"/>
      <c r="H30" s="43"/>
      <c r="I30" s="41"/>
      <c r="J30" s="43"/>
      <c r="K30" s="44"/>
      <c r="L30" s="41"/>
      <c r="M30" s="45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13"/>
    </row>
    <row r="31" spans="2:67" s="1" customFormat="1" x14ac:dyDescent="0.25">
      <c r="B31" s="41"/>
      <c r="C31" s="42"/>
      <c r="D31" s="41"/>
      <c r="E31" s="43"/>
      <c r="F31" s="43"/>
      <c r="G31" s="43"/>
      <c r="H31" s="43"/>
      <c r="I31" s="41"/>
      <c r="J31" s="43"/>
      <c r="K31" s="44"/>
      <c r="L31" s="41"/>
      <c r="M31" s="4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13"/>
    </row>
    <row r="32" spans="2:67" s="1" customFormat="1" x14ac:dyDescent="0.25">
      <c r="B32" s="41"/>
      <c r="C32" s="42"/>
      <c r="D32" s="41"/>
      <c r="E32" s="43"/>
      <c r="F32" s="43"/>
      <c r="G32" s="43"/>
      <c r="H32" s="43"/>
      <c r="I32" s="41"/>
      <c r="J32" s="43"/>
      <c r="K32" s="44"/>
      <c r="L32" s="41"/>
      <c r="M32" s="45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13"/>
    </row>
    <row r="33" spans="2:67" s="1" customFormat="1" x14ac:dyDescent="0.25">
      <c r="B33" s="41"/>
      <c r="C33" s="42"/>
      <c r="D33" s="41"/>
      <c r="E33" s="43"/>
      <c r="F33" s="43"/>
      <c r="G33" s="43"/>
      <c r="H33" s="43"/>
      <c r="I33" s="41"/>
      <c r="J33" s="43"/>
      <c r="K33" s="44"/>
      <c r="L33" s="41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13"/>
    </row>
  </sheetData>
  <sheetProtection sort="0" autoFilter="0"/>
  <autoFilter ref="B11:M11">
    <sortState ref="B12:M26">
      <sortCondition ref="D11"/>
    </sortState>
  </autoFilter>
  <dataConsolidate/>
  <mergeCells count="56">
    <mergeCell ref="Y4:Y9"/>
    <mergeCell ref="N2:O2"/>
    <mergeCell ref="B4:C5"/>
    <mergeCell ref="N4:N9"/>
    <mergeCell ref="O4:O9"/>
    <mergeCell ref="P4:P9"/>
    <mergeCell ref="Q4:Q9"/>
    <mergeCell ref="R4:R9"/>
    <mergeCell ref="S4:S9"/>
    <mergeCell ref="T4:T9"/>
    <mergeCell ref="U4:U9"/>
    <mergeCell ref="V4:V9"/>
    <mergeCell ref="W4:W9"/>
    <mergeCell ref="X4:X9"/>
    <mergeCell ref="P2:BN2"/>
    <mergeCell ref="AK4:AK9"/>
    <mergeCell ref="Z4:Z9"/>
    <mergeCell ref="AA4:AA9"/>
    <mergeCell ref="AB4:AB9"/>
    <mergeCell ref="AC4:AC9"/>
    <mergeCell ref="AD4:AD9"/>
    <mergeCell ref="AE4:AE9"/>
    <mergeCell ref="AF4:AF9"/>
    <mergeCell ref="AG4:AG9"/>
    <mergeCell ref="AH4:AH9"/>
    <mergeCell ref="AI4:AI9"/>
    <mergeCell ref="AJ4:AJ9"/>
    <mergeCell ref="AU4:AU9"/>
    <mergeCell ref="AV4:AV9"/>
    <mergeCell ref="AW4:AW9"/>
    <mergeCell ref="AL4:AL9"/>
    <mergeCell ref="AM4:AM9"/>
    <mergeCell ref="AN4:AN9"/>
    <mergeCell ref="AO4:AO9"/>
    <mergeCell ref="AP4:AP9"/>
    <mergeCell ref="AQ4:AQ9"/>
    <mergeCell ref="AR4:AR9"/>
    <mergeCell ref="AS4:AS9"/>
    <mergeCell ref="AT4:AT9"/>
    <mergeCell ref="BI4:BI9"/>
    <mergeCell ref="AX4:AX9"/>
    <mergeCell ref="AY4:AY9"/>
    <mergeCell ref="AZ4:AZ9"/>
    <mergeCell ref="BA4:BA9"/>
    <mergeCell ref="BB4:BB9"/>
    <mergeCell ref="BC4:BC9"/>
    <mergeCell ref="BD4:BD9"/>
    <mergeCell ref="BE4:BE9"/>
    <mergeCell ref="BF4:BF9"/>
    <mergeCell ref="BG4:BG9"/>
    <mergeCell ref="BH4:BH9"/>
    <mergeCell ref="BJ4:BJ9"/>
    <mergeCell ref="BK4:BK9"/>
    <mergeCell ref="BL4:BL9"/>
    <mergeCell ref="BM4:BM9"/>
    <mergeCell ref="BN4:BN9"/>
  </mergeCells>
  <conditionalFormatting sqref="N4:BN15">
    <cfRule type="expression" dxfId="0" priority="4">
      <formula>N$3="X"</formula>
    </cfRule>
  </conditionalFormatting>
  <pageMargins left="0.7" right="0.7" top="0.75" bottom="0.75" header="0.3" footer="0.3"/>
  <pageSetup paperSize="9" orientation="portrait" verticalDpi="0"/>
  <drawing r:id="rId1"/>
  <legacyDrawing r:id="rId2"/>
  <controls>
    <mc:AlternateContent xmlns:mc="http://schemas.openxmlformats.org/markup-compatibility/2006">
      <mc:Choice Requires="x14">
        <control shapeId="1128" r:id="rId3" name="btnCancel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590550</xdr:colOff>
                <xdr:row>1</xdr:row>
                <xdr:rowOff>190500</xdr:rowOff>
              </to>
            </anchor>
          </controlPr>
        </control>
      </mc:Choice>
      <mc:Fallback>
        <control shapeId="1128" r:id="rId3" name="btnCancel"/>
      </mc:Fallback>
    </mc:AlternateContent>
    <mc:AlternateContent xmlns:mc="http://schemas.openxmlformats.org/markup-compatibility/2006">
      <mc:Choice Requires="x14">
        <control shapeId="1127" r:id="rId5" name="btnOk">
          <controlPr defaultSize="0" autoLine="0" r:id="rId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361950</xdr:colOff>
                <xdr:row>1</xdr:row>
                <xdr:rowOff>190500</xdr:rowOff>
              </to>
            </anchor>
          </controlPr>
        </control>
      </mc:Choice>
      <mc:Fallback>
        <control shapeId="1127" r:id="rId5" name="btnOk"/>
      </mc:Fallback>
    </mc:AlternateContent>
    <mc:AlternateContent xmlns:mc="http://schemas.openxmlformats.org/markup-compatibility/2006">
      <mc:Choice Requires="x14">
        <control shapeId="1126" r:id="rId7" name="cmbRepere">
          <controlPr defaultSize="0" autoLine="0" r:id="rId8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257175</xdr:colOff>
                <xdr:row>1</xdr:row>
                <xdr:rowOff>190500</xdr:rowOff>
              </to>
            </anchor>
          </controlPr>
        </control>
      </mc:Choice>
      <mc:Fallback>
        <control shapeId="1126" r:id="rId7" name="cmbRepere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Model</vt:lpstr>
      <vt:lpstr>Chantier</vt:lpstr>
    </vt:vector>
  </TitlesOfParts>
  <Company>Duval-Metalu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CEREDE Benjamin</dc:creator>
  <cp:lastModifiedBy>CEREDE Benjamin</cp:lastModifiedBy>
  <dcterms:created xsi:type="dcterms:W3CDTF">2016-03-07T07:51:39Z</dcterms:created>
  <dcterms:modified xsi:type="dcterms:W3CDTF">2016-03-09T12:28:09Z</dcterms:modified>
</cp:coreProperties>
</file>