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95" windowWidth="20340" windowHeight="12660"/>
  </bookViews>
  <sheets>
    <sheet name="Statistiques" sheetId="3" r:id="rId1"/>
  </sheets>
  <definedNames>
    <definedName name="_xlnm._FilterDatabase" localSheetId="0" hidden="1">Statistiques!$A$1:$F$12</definedName>
    <definedName name="Clos">Statistiques!$B$2:$B$65518</definedName>
    <definedName name="Période">INDIRECT(Statistiques!XFB2):INDIRECT(Statistiques!XFB3)</definedName>
  </definedNames>
  <calcPr calcId="144525"/>
</workbook>
</file>

<file path=xl/calcChain.xml><?xml version="1.0" encoding="utf-8"?>
<calcChain xmlns="http://schemas.openxmlformats.org/spreadsheetml/2006/main">
  <c r="S3" i="3" l="1"/>
  <c r="U3" i="3" s="1"/>
  <c r="S2" i="3"/>
  <c r="U2" i="3" s="1"/>
  <c r="V2" i="3" l="1"/>
  <c r="T3" i="3"/>
  <c r="T2" i="3"/>
</calcChain>
</file>

<file path=xl/sharedStrings.xml><?xml version="1.0" encoding="utf-8"?>
<sst xmlns="http://schemas.openxmlformats.org/spreadsheetml/2006/main" count="23" uniqueCount="21">
  <si>
    <t>Clos</t>
  </si>
  <si>
    <t>En cours</t>
  </si>
  <si>
    <t>S14</t>
  </si>
  <si>
    <t>Semaine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</si>
  <si>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</si>
  <si>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</si>
  <si>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</si>
  <si>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</si>
  <si>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</si>
  <si>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</si>
  <si>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</si>
  <si>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</si>
  <si>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</si>
  <si>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</si>
  <si>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Suspendus</t>
  </si>
  <si>
    <t>En Attente</t>
  </si>
  <si>
    <t>Début</t>
  </si>
  <si>
    <t>Fin</t>
  </si>
  <si>
    <t>Statistiques</t>
  </si>
  <si>
    <t>Attente Échéance</t>
  </si>
  <si>
    <t>Donnéers sous forme de Tableau afin de suite l'évolution du nombre de lignes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</si>
</sst>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2">
    <cellStyle name="Normal" xfId="0" builtinId="0"/>
    <cellStyle name="Normal 2" xfId="1"/>
  </cellStyles>
  <dxfs count="10"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Statistiques!$B$1</c:f>
              <c:strCache>
                <c:ptCount val="1"/>
                <c:pt idx="0">
                  <c:v>Clos</c:v>
                </c:pt>
              </c:strCache>
            </c:strRef>
          </c:tx>
          <c:invertIfNegative val="0"/>
          <c:cat>
            <c:strRef>
              <c:f>Statistiques!$A$2:$A$12</c:f>
              <c:strCache>
                <c:ptCount val="4"/>
                <c:pt idx="0">
                  <c:v>S15</c:v>
                </c:pt>
                <c:pt idx="1">
                  <c:v>S16</c:v>
                </c:pt>
                <c:pt idx="2">
                  <c:v>S17</c:v>
                </c:pt>
                <c:pt idx="3">
                  <c:v>S18</c:v>
                </c:pt>
              </c:strCache>
            </c:strRef>
          </c:cat>
          <c:val>
            <c:numRef>
              <c:f>Statistiques!$B$2:$B$12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</c:ser>
        <c:ser>
          <c:idx val="2"/>
          <c:order val="1"/>
          <c:tx>
            <c:strRef>
              <c:f>Statistiques!$C$1</c:f>
              <c:strCache>
                <c:ptCount val="1"/>
                <c:pt idx="0">
                  <c:v>En cours</c:v>
                </c:pt>
              </c:strCache>
            </c:strRef>
          </c:tx>
          <c:invertIfNegative val="0"/>
          <c:cat>
            <c:strRef>
              <c:f>Statistiques!$A$2:$A$12</c:f>
              <c:strCache>
                <c:ptCount val="4"/>
                <c:pt idx="0">
                  <c:v>S15</c:v>
                </c:pt>
                <c:pt idx="1">
                  <c:v>S16</c:v>
                </c:pt>
                <c:pt idx="2">
                  <c:v>S17</c:v>
                </c:pt>
                <c:pt idx="3">
                  <c:v>S18</c:v>
                </c:pt>
              </c:strCache>
            </c:strRef>
          </c:cat>
          <c:val>
            <c:numRef>
              <c:f>Statistiques!$C$2:$C$12</c:f>
              <c:numCache>
                <c:formatCode>General</c:formatCode>
                <c:ptCount val="4"/>
                <c:pt idx="0">
                  <c:v>7</c:v>
                </c:pt>
              </c:numCache>
            </c:numRef>
          </c:val>
        </c:ser>
        <c:ser>
          <c:idx val="3"/>
          <c:order val="2"/>
          <c:tx>
            <c:strRef>
              <c:f>Statistiques!$D$1</c:f>
              <c:strCache>
                <c:ptCount val="1"/>
                <c:pt idx="0">
                  <c:v>Attente Échéance</c:v>
                </c:pt>
              </c:strCache>
            </c:strRef>
          </c:tx>
          <c:invertIfNegative val="0"/>
          <c:cat>
            <c:strRef>
              <c:f>Statistiques!$A$2:$A$12</c:f>
              <c:strCache>
                <c:ptCount val="4"/>
                <c:pt idx="0">
                  <c:v>S15</c:v>
                </c:pt>
                <c:pt idx="1">
                  <c:v>S16</c:v>
                </c:pt>
                <c:pt idx="2">
                  <c:v>S17</c:v>
                </c:pt>
                <c:pt idx="3">
                  <c:v>S18</c:v>
                </c:pt>
              </c:strCache>
            </c:strRef>
          </c:cat>
          <c:val>
            <c:numRef>
              <c:f>Statistiques!$D$2:$D$12</c:f>
              <c:numCache>
                <c:formatCode>General</c:formatCode>
                <c:ptCount val="4"/>
                <c:pt idx="0">
                  <c:v>8</c:v>
                </c:pt>
              </c:numCache>
            </c:numRef>
          </c:val>
        </c:ser>
        <c:ser>
          <c:idx val="4"/>
          <c:order val="3"/>
          <c:tx>
            <c:strRef>
              <c:f>Statistiques!$E$1</c:f>
              <c:strCache>
                <c:ptCount val="1"/>
                <c:pt idx="0">
                  <c:v>En Attente</c:v>
                </c:pt>
              </c:strCache>
            </c:strRef>
          </c:tx>
          <c:invertIfNegative val="0"/>
          <c:cat>
            <c:strRef>
              <c:f>Statistiques!$A$2:$A$12</c:f>
              <c:strCache>
                <c:ptCount val="4"/>
                <c:pt idx="0">
                  <c:v>S15</c:v>
                </c:pt>
                <c:pt idx="1">
                  <c:v>S16</c:v>
                </c:pt>
                <c:pt idx="2">
                  <c:v>S17</c:v>
                </c:pt>
                <c:pt idx="3">
                  <c:v>S18</c:v>
                </c:pt>
              </c:strCache>
            </c:strRef>
          </c:cat>
          <c:val>
            <c:numRef>
              <c:f>Statistiques!$E$2:$E$12</c:f>
              <c:numCache>
                <c:formatCode>General</c:formatCode>
                <c:ptCount val="4"/>
                <c:pt idx="0">
                  <c:v>9</c:v>
                </c:pt>
              </c:numCache>
            </c:numRef>
          </c:val>
        </c:ser>
        <c:ser>
          <c:idx val="5"/>
          <c:order val="4"/>
          <c:tx>
            <c:strRef>
              <c:f>Statistiques!$F$1</c:f>
              <c:strCache>
                <c:ptCount val="1"/>
                <c:pt idx="0">
                  <c:v>Suspendus</c:v>
                </c:pt>
              </c:strCache>
            </c:strRef>
          </c:tx>
          <c:invertIfNegative val="0"/>
          <c:cat>
            <c:strRef>
              <c:f>Statistiques!$A$2:$A$12</c:f>
              <c:strCache>
                <c:ptCount val="4"/>
                <c:pt idx="0">
                  <c:v>S15</c:v>
                </c:pt>
                <c:pt idx="1">
                  <c:v>S16</c:v>
                </c:pt>
                <c:pt idx="2">
                  <c:v>S17</c:v>
                </c:pt>
                <c:pt idx="3">
                  <c:v>S18</c:v>
                </c:pt>
              </c:strCache>
            </c:strRef>
          </c:cat>
          <c:val>
            <c:numRef>
              <c:f>Statistiques!$F$2:$F$12</c:f>
              <c:numCache>
                <c:formatCode>General</c:formatCode>
                <c:ptCount val="4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66382720"/>
        <c:axId val="344752128"/>
      </c:barChart>
      <c:catAx>
        <c:axId val="266382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344752128"/>
        <c:crosses val="autoZero"/>
        <c:auto val="1"/>
        <c:lblAlgn val="ctr"/>
        <c:lblOffset val="100"/>
        <c:noMultiLvlLbl val="0"/>
      </c:catAx>
      <c:valAx>
        <c:axId val="344752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66382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394606</xdr:colOff>
      <xdr:row>0</xdr:row>
      <xdr:rowOff>152400</xdr:rowOff>
    </xdr:from>
    <xdr:to>
      <xdr:col>14</xdr:col>
      <xdr:colOff>231321</xdr:colOff>
      <xdr:row>33</xdr:row>
      <xdr:rowOff>40821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A1:F12" totalsRowShown="0" headerRowDxfId="0" headerRowBorderDxfId="8" tableBorderDxfId="9" totalsRowBorderDxfId="7">
  <autoFilter ref="A1:F12">
    <filterColumn colId="0">
      <filters>
        <filter val="S15"/>
        <filter val="S16"/>
        <filter val="S17"/>
        <filter val="S18"/>
      </filters>
    </filterColumn>
  </autoFilter>
  <tableColumns count="6">
    <tableColumn id="1" name="Semaine" dataDxfId="6"/>
    <tableColumn id="2" name="Clos" dataDxfId="5"/>
    <tableColumn id="3" name="En cours" dataDxfId="4"/>
    <tableColumn id="4" name="Attente Échéance" dataDxfId="3"/>
    <tableColumn id="5" name="En Attente" dataDxfId="2"/>
    <tableColumn id="6" name="Suspendu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zoomScale="80" zoomScaleNormal="80" workbookViewId="0">
      <pane ySplit="1" topLeftCell="A2" activePane="bottomLeft" state="frozenSplit"/>
      <selection pane="bottomLeft" activeCell="Q15" sqref="Q15"/>
    </sheetView>
  </sheetViews>
  <sheetFormatPr baseColWidth="10" defaultRowHeight="15" x14ac:dyDescent="0.25"/>
  <cols>
    <col min="1" max="2" width="21" customWidth="1"/>
    <col min="3" max="3" width="23.85546875" bestFit="1" customWidth="1"/>
    <col min="4" max="4" width="20.42578125" customWidth="1"/>
    <col min="5" max="5" width="23" bestFit="1" customWidth="1"/>
    <col min="6" max="6" width="23" customWidth="1"/>
    <col min="7" max="7" width="12.5703125" customWidth="1"/>
    <col min="8" max="8" width="23.85546875" bestFit="1" customWidth="1"/>
    <col min="9" max="9" width="4.5703125" customWidth="1"/>
    <col min="10" max="10" width="6.28515625" customWidth="1"/>
    <col min="11" max="11" width="12.5703125" bestFit="1" customWidth="1"/>
    <col min="13" max="13" width="21" customWidth="1"/>
    <col min="14" max="14" width="18.28515625" customWidth="1"/>
  </cols>
  <sheetData>
    <row r="1" spans="1:22" x14ac:dyDescent="0.25">
      <c r="A1" s="6" t="s">
        <v>3</v>
      </c>
      <c r="B1" s="7" t="s">
        <v>0</v>
      </c>
      <c r="C1" s="7" t="s">
        <v>1</v>
      </c>
      <c r="D1" s="7" t="s">
        <v>19</v>
      </c>
      <c r="E1" s="7" t="s">
        <v>15</v>
      </c>
      <c r="F1" s="8" t="s">
        <v>14</v>
      </c>
      <c r="P1" s="1"/>
    </row>
    <row r="2" spans="1:22" hidden="1" x14ac:dyDescent="0.25">
      <c r="A2" s="4" t="s">
        <v>2</v>
      </c>
      <c r="B2" s="2">
        <v>1</v>
      </c>
      <c r="C2" s="2">
        <v>2</v>
      </c>
      <c r="D2" s="2">
        <v>3</v>
      </c>
      <c r="E2" s="2">
        <v>4</v>
      </c>
      <c r="F2" s="5">
        <v>5</v>
      </c>
      <c r="P2" s="3" t="s">
        <v>18</v>
      </c>
      <c r="Q2" s="3" t="s">
        <v>16</v>
      </c>
      <c r="R2" s="2" t="s">
        <v>4</v>
      </c>
      <c r="S2" t="str">
        <f>"A"&amp;(MATCH($R$2,$A2:$A277,0)+6)</f>
        <v>A8</v>
      </c>
      <c r="T2" t="str">
        <f ca="1">INDIRECT(S2)</f>
        <v>S20</v>
      </c>
      <c r="U2" t="str">
        <f>S2</f>
        <v>A8</v>
      </c>
      <c r="V2" t="str">
        <f>VLOOKUP(R2,A2:A12,1)</f>
        <v>S15</v>
      </c>
    </row>
    <row r="3" spans="1:22" x14ac:dyDescent="0.25">
      <c r="A3" s="4" t="s">
        <v>4</v>
      </c>
      <c r="B3" s="2">
        <v>6</v>
      </c>
      <c r="C3" s="2">
        <v>7</v>
      </c>
      <c r="D3" s="2">
        <v>8</v>
      </c>
      <c r="E3" s="2">
        <v>9</v>
      </c>
      <c r="F3" s="5">
        <v>10</v>
      </c>
      <c r="Q3" s="3" t="s">
        <v>17</v>
      </c>
      <c r="R3" s="2" t="s">
        <v>7</v>
      </c>
      <c r="S3" t="str">
        <f>"A"&amp;(MATCH($R$3,$A2:$A277,0)+6)</f>
        <v>A11</v>
      </c>
      <c r="T3" t="str">
        <f ca="1">INDIRECT(S3)</f>
        <v>S23</v>
      </c>
      <c r="U3" t="str">
        <f>S3</f>
        <v>A11</v>
      </c>
    </row>
    <row r="4" spans="1:22" x14ac:dyDescent="0.25">
      <c r="A4" s="4" t="s">
        <v>5</v>
      </c>
      <c r="B4" s="2">
        <v>7</v>
      </c>
      <c r="C4" s="2"/>
      <c r="D4" s="2"/>
      <c r="E4" s="2"/>
      <c r="F4" s="5"/>
    </row>
    <row r="5" spans="1:22" x14ac:dyDescent="0.25">
      <c r="A5" s="4" t="s">
        <v>6</v>
      </c>
      <c r="B5" s="2">
        <v>8</v>
      </c>
      <c r="C5" s="2"/>
      <c r="D5" s="2"/>
      <c r="E5" s="2"/>
      <c r="F5" s="5"/>
    </row>
    <row r="6" spans="1:22" x14ac:dyDescent="0.25">
      <c r="A6" s="4" t="s">
        <v>7</v>
      </c>
      <c r="B6" s="2">
        <v>9</v>
      </c>
      <c r="C6" s="2"/>
      <c r="D6" s="2"/>
      <c r="E6" s="2"/>
      <c r="F6" s="5"/>
    </row>
    <row r="7" spans="1:22" hidden="1" x14ac:dyDescent="0.25">
      <c r="A7" s="4" t="s">
        <v>8</v>
      </c>
      <c r="B7" s="2">
        <v>10</v>
      </c>
      <c r="C7" s="2"/>
      <c r="D7" s="2"/>
      <c r="E7" s="2"/>
      <c r="F7" s="5"/>
    </row>
    <row r="8" spans="1:22" hidden="1" x14ac:dyDescent="0.25">
      <c r="A8" s="4" t="s">
        <v>9</v>
      </c>
      <c r="B8" s="2">
        <v>11</v>
      </c>
      <c r="C8" s="2"/>
      <c r="D8" s="2"/>
      <c r="E8" s="2"/>
      <c r="F8" s="5"/>
    </row>
    <row r="9" spans="1:22" hidden="1" x14ac:dyDescent="0.25">
      <c r="A9" s="4" t="s">
        <v>10</v>
      </c>
      <c r="B9" s="2">
        <v>12</v>
      </c>
      <c r="C9" s="2"/>
      <c r="D9" s="2"/>
      <c r="E9" s="2"/>
      <c r="F9" s="5"/>
    </row>
    <row r="10" spans="1:22" hidden="1" x14ac:dyDescent="0.25">
      <c r="A10" s="4" t="s">
        <v>11</v>
      </c>
      <c r="B10" s="2">
        <v>13</v>
      </c>
      <c r="C10" s="2"/>
      <c r="D10" s="2"/>
      <c r="E10" s="2"/>
      <c r="F10" s="5"/>
    </row>
    <row r="11" spans="1:22" hidden="1" x14ac:dyDescent="0.25">
      <c r="A11" s="4" t="s">
        <v>12</v>
      </c>
      <c r="B11" s="2">
        <v>154</v>
      </c>
      <c r="C11" s="2"/>
      <c r="D11" s="2"/>
      <c r="E11" s="2"/>
      <c r="F11" s="5"/>
    </row>
    <row r="12" spans="1:22" hidden="1" x14ac:dyDescent="0.25">
      <c r="A12" s="9" t="s">
        <v>13</v>
      </c>
      <c r="B12" s="10">
        <v>9</v>
      </c>
      <c r="C12" s="10"/>
      <c r="D12" s="10"/>
      <c r="E12" s="10"/>
      <c r="F12" s="11"/>
    </row>
    <row r="14" spans="1:22" x14ac:dyDescent="0.25">
      <c r="Q14" t="s">
        <v>20</v>
      </c>
    </row>
  </sheetData>
  <pageMargins left="0.7" right="0.7" top="0.75" bottom="0.75" header="0.3" footer="0.3"/>
  <pageSetup paperSize="9" orientation="portrait" verticalDpi="599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F215A0B87CA4CAD512D9BFD8CBDB1" ma:contentTypeVersion="0" ma:contentTypeDescription="Crée un document." ma:contentTypeScope="" ma:versionID="e1bef333b60a5aea4f6f1a7ad550a9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CDD471-F564-4B0C-BD55-3F7D6CA379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CB282-F504-4B55-95A5-22EEE160D134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1C0463-2483-40BF-9F76-E51966D38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Statistiques</vt:lpstr>
      <vt:lpstr>Clos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LOGANADANE Lakshmi DIF/DSSI/SSIE SOGETI</dc:creator>
  <cp:lastModifiedBy>CA</cp:lastModifiedBy>
  <dcterms:created xsi:type="dcterms:W3CDTF">2015-03-03T14:07:08Z</dcterms:created>
  <dcterms:modified xsi:type="dcterms:W3CDTF">2015-04-20T08:11:36Z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0x0101009A5F215A0B87CA4CAD512D9BFD8CBDB1</vt:lpwstr>
  </property>
</Properties>
</file>