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bookViews>
    <workbookView xWindow="0" yWindow="0" windowWidth="28800" windowHeight="11535"/>
  </bookViews>
  <sheets>
    <sheet name="Statistiques" sheetId="3" r:id="rId1"/>
  </sheets>
  <definedNames>
    <definedName name="Attente">OFFSET(Semaines,0,4)</definedName>
    <definedName name="Clos">OFFSET(Semaines,0,1)</definedName>
    <definedName name="Echeance">OFFSET(Semaines,0,3)</definedName>
    <definedName name="Encours">OFFSET(Semaines,0,2)</definedName>
    <definedName name="Période">OFFSET(Statistiques!$A$6,MATCH(Statistiques!$C$2,Statistiques!$A$7:$A$25,0),1,MATCH(Statistiques!$C$3,Statistiques!$A$7:$A$25,0)-MATCH(Statistiques!$C$2,Statistiques!$A$7:$A$25,0)+1,5)</definedName>
    <definedName name="Semaines">OFFSET(Statistiques!$A$6,MATCH(Statistiques!$C$2,Statistiques!$A$7:$A$25,0),0,MATCH(Statistiques!$C$3,Statistiques!$A$7:$A$25,0)-MATCH(Statistiques!$C$2,Statistiques!$A$7:$A$25,0)+1,1)</definedName>
    <definedName name="suspendus">OFFSET(Semaines,0,5)</definedName>
  </definedNames>
  <calcPr calcId="152511"/>
</workbook>
</file>

<file path=xl/calcChain.xml><?xml version="1.0" encoding="utf-8"?>
<calcChain xmlns="http://schemas.openxmlformats.org/spreadsheetml/2006/main">
  <c r="D3" i="3" l="1"/>
  <c r="F3" i="3" s="1"/>
  <c r="D2" i="3"/>
  <c r="F2" i="3" s="1"/>
  <c r="G2" i="3" l="1"/>
  <c r="E3" i="3"/>
  <c r="E2" i="3"/>
</calcChain>
</file>

<file path=xl/sharedStrings.xml><?xml version="1.0" encoding="utf-8"?>
<sst xmlns="http://schemas.openxmlformats.org/spreadsheetml/2006/main" count="22" uniqueCount="20">
  <si>
    <t>Clos</t>
  </si>
  <si>
    <t>En cours</t>
  </si>
  <si>
    <t>S14</t>
  </si>
  <si>
    <t>Semaine</t>
  </si>
  <si>
    <t>S15</t>
  </si>
  <si>
    <t>S16</t>
  </si>
  <si>
    <t>S17</t>
  </si>
  <si>
    <t>S18</t>
  </si>
  <si>
    <t>S19</t>
  </si>
  <si>
    <t>S20</t>
  </si>
  <si>
    <t>S21</t>
  </si>
  <si>
    <t>S22</t>
  </si>
  <si>
    <t>S23</t>
  </si>
  <si>
    <t>S24</t>
  </si>
  <si>
    <t>Suspendus</t>
  </si>
  <si>
    <t>En Attente</t>
  </si>
  <si>
    <t>Début</t>
  </si>
  <si>
    <t>Fin</t>
  </si>
  <si>
    <t>Statistiques</t>
  </si>
  <si>
    <t>Attente Échéance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</si>
</sst>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2" borderId="1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Statistiques!$B$6</c:f>
              <c:strCache>
                <c:ptCount val="1"/>
                <c:pt idx="0">
                  <c:v>Clos</c:v>
                </c:pt>
              </c:strCache>
            </c:strRef>
          </c:tx>
          <c:invertIfNegative val="0"/>
          <c:cat>
            <c:strRef>
              <c:f>[0]!Semaines</c:f>
              <c:strCache>
                <c:ptCount val="2"/>
                <c:pt idx="0">
                  <c:v>S14</c:v>
                </c:pt>
                <c:pt idx="1">
                  <c:v>S15</c:v>
                </c:pt>
              </c:strCache>
            </c:strRef>
          </c:cat>
          <c:val>
            <c:numRef>
              <c:f>[0]!Clos</c:f>
              <c:numCache>
                <c:formatCode>General</c:formatCode>
                <c:ptCount val="2"/>
                <c:pt idx="0">
                  <c:v>1</c:v>
                </c:pt>
                <c:pt idx="1">
                  <c:v>6</c:v>
                </c:pt>
              </c:numCache>
            </c:numRef>
          </c:val>
        </c:ser>
        <c:ser>
          <c:idx val="0"/>
          <c:order val="1"/>
          <c:tx>
            <c:strRef>
              <c:f>Statistiques!$C$6</c:f>
              <c:strCache>
                <c:ptCount val="1"/>
                <c:pt idx="0">
                  <c:v>En cours</c:v>
                </c:pt>
              </c:strCache>
            </c:strRef>
          </c:tx>
          <c:invertIfNegative val="0"/>
          <c:cat>
            <c:strRef>
              <c:f>[0]!Semaines</c:f>
              <c:strCache>
                <c:ptCount val="2"/>
                <c:pt idx="0">
                  <c:v>S14</c:v>
                </c:pt>
                <c:pt idx="1">
                  <c:v>S15</c:v>
                </c:pt>
              </c:strCache>
            </c:strRef>
          </c:cat>
          <c:val>
            <c:numRef>
              <c:f>[0]!Encours</c:f>
              <c:numCache>
                <c:formatCode>General</c:formatCode>
                <c:ptCount val="2"/>
                <c:pt idx="0">
                  <c:v>2</c:v>
                </c:pt>
                <c:pt idx="1">
                  <c:v>7</c:v>
                </c:pt>
              </c:numCache>
            </c:numRef>
          </c:val>
        </c:ser>
        <c:ser>
          <c:idx val="2"/>
          <c:order val="2"/>
          <c:tx>
            <c:strRef>
              <c:f>Statistiques!$D$6</c:f>
              <c:strCache>
                <c:ptCount val="1"/>
                <c:pt idx="0">
                  <c:v>Attente Échéance</c:v>
                </c:pt>
              </c:strCache>
            </c:strRef>
          </c:tx>
          <c:invertIfNegative val="0"/>
          <c:cat>
            <c:strRef>
              <c:f>[0]!Semaines</c:f>
              <c:strCache>
                <c:ptCount val="2"/>
                <c:pt idx="0">
                  <c:v>S14</c:v>
                </c:pt>
                <c:pt idx="1">
                  <c:v>S15</c:v>
                </c:pt>
              </c:strCache>
            </c:strRef>
          </c:cat>
          <c:val>
            <c:numRef>
              <c:f>[0]!Echeance</c:f>
              <c:numCache>
                <c:formatCode>General</c:formatCode>
                <c:ptCount val="2"/>
                <c:pt idx="0">
                  <c:v>3</c:v>
                </c:pt>
                <c:pt idx="1">
                  <c:v>8</c:v>
                </c:pt>
              </c:numCache>
            </c:numRef>
          </c:val>
        </c:ser>
        <c:ser>
          <c:idx val="3"/>
          <c:order val="3"/>
          <c:tx>
            <c:strRef>
              <c:f>Statistiques!$E$6</c:f>
              <c:strCache>
                <c:ptCount val="1"/>
                <c:pt idx="0">
                  <c:v>En Attente</c:v>
                </c:pt>
              </c:strCache>
            </c:strRef>
          </c:tx>
          <c:invertIfNegative val="0"/>
          <c:cat>
            <c:strRef>
              <c:f>[0]!Semaines</c:f>
              <c:strCache>
                <c:ptCount val="2"/>
                <c:pt idx="0">
                  <c:v>S14</c:v>
                </c:pt>
                <c:pt idx="1">
                  <c:v>S15</c:v>
                </c:pt>
              </c:strCache>
            </c:strRef>
          </c:cat>
          <c:val>
            <c:numRef>
              <c:f>[0]!Attente</c:f>
              <c:numCache>
                <c:formatCode>General</c:formatCode>
                <c:ptCount val="2"/>
                <c:pt idx="0">
                  <c:v>4</c:v>
                </c:pt>
                <c:pt idx="1">
                  <c:v>9</c:v>
                </c:pt>
              </c:numCache>
            </c:numRef>
          </c:val>
        </c:ser>
        <c:ser>
          <c:idx val="4"/>
          <c:order val="4"/>
          <c:tx>
            <c:strRef>
              <c:f>Statistiques!$F$6</c:f>
              <c:strCache>
                <c:ptCount val="1"/>
                <c:pt idx="0">
                  <c:v>Suspendus</c:v>
                </c:pt>
              </c:strCache>
            </c:strRef>
          </c:tx>
          <c:invertIfNegative val="0"/>
          <c:cat>
            <c:strRef>
              <c:f>[0]!Semaines</c:f>
              <c:strCache>
                <c:ptCount val="2"/>
                <c:pt idx="0">
                  <c:v>S14</c:v>
                </c:pt>
                <c:pt idx="1">
                  <c:v>S15</c:v>
                </c:pt>
              </c:strCache>
            </c:strRef>
          </c:cat>
          <c:val>
            <c:numRef>
              <c:f>[0]!suspendus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2437056"/>
        <c:axId val="312426864"/>
      </c:barChart>
      <c:catAx>
        <c:axId val="312437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2426864"/>
        <c:crosses val="autoZero"/>
        <c:auto val="1"/>
        <c:lblAlgn val="ctr"/>
        <c:lblOffset val="100"/>
        <c:noMultiLvlLbl val="0"/>
      </c:catAx>
      <c:valAx>
        <c:axId val="312426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24370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394606</xdr:colOff>
      <xdr:row>3</xdr:row>
      <xdr:rowOff>179615</xdr:rowOff>
    </xdr:from>
    <xdr:to>
      <xdr:col>14</xdr:col>
      <xdr:colOff>231321</xdr:colOff>
      <xdr:row>31</xdr:row>
      <xdr:rowOff>108857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25"/>
  <sheetViews>
    <sheetView tabSelected="1" zoomScale="70" zoomScaleNormal="70" workbookViewId="0">
      <pane ySplit="1" topLeftCell="A2" activePane="bottomLeft" state="frozenSplit"/>
      <selection pane="bottomLeft" activeCell="E37" sqref="E37"/>
    </sheetView>
  </sheetViews>
  <sheetFormatPr baseColWidth="10" defaultRowHeight="15" x14ac:dyDescent="0.25"/>
  <cols>
    <col min="1" max="2" width="21" customWidth="1"/>
    <col min="3" max="3" width="23.85546875" bestFit="1" customWidth="1"/>
    <col min="4" max="4" width="18.7109375" bestFit="1" customWidth="1"/>
    <col min="5" max="5" width="23" bestFit="1" customWidth="1"/>
    <col min="6" max="6" width="23" customWidth="1"/>
    <col min="7" max="7" width="12.5703125" customWidth="1"/>
    <col min="8" max="8" width="23.85546875" bestFit="1" customWidth="1"/>
    <col min="9" max="9" width="4.5703125" customWidth="1"/>
    <col min="10" max="10" width="6.28515625" customWidth="1"/>
    <col min="11" max="11" width="12.5703125" bestFit="1" customWidth="1"/>
    <col min="13" max="13" width="21" customWidth="1"/>
    <col min="14" max="14" width="18.28515625" customWidth="1"/>
  </cols>
  <sheetData>
    <row r="1" spans="1:7" x14ac:dyDescent="0.25">
      <c r="A1" s="1"/>
    </row>
    <row r="2" spans="1:7" x14ac:dyDescent="0.25">
      <c r="A2" s="3" t="s">
        <v>18</v>
      </c>
      <c r="B2" s="3" t="s">
        <v>16</v>
      </c>
      <c r="C2" s="2" t="s">
        <v>2</v>
      </c>
      <c r="D2" t="str">
        <f>"A"&amp;(MATCH($C$2,$A7:$A285,0)+6)</f>
        <v>A7</v>
      </c>
      <c r="E2" t="str">
        <f ca="1">INDIRECT(D2)</f>
        <v>S14</v>
      </c>
      <c r="F2" t="str">
        <f>D2</f>
        <v>A7</v>
      </c>
      <c r="G2" t="str">
        <f>VLOOKUP(C2,A7:A24,1)</f>
        <v>S14</v>
      </c>
    </row>
    <row r="3" spans="1:7" x14ac:dyDescent="0.25">
      <c r="B3" s="3" t="s">
        <v>17</v>
      </c>
      <c r="C3" s="2" t="s">
        <v>4</v>
      </c>
      <c r="D3" t="str">
        <f>"A"&amp;(MATCH($C$3,$A7:$A285,0)+6)</f>
        <v>A8</v>
      </c>
      <c r="E3" t="str">
        <f ca="1">INDIRECT(D3)</f>
        <v>S15</v>
      </c>
      <c r="F3" t="str">
        <f>D3</f>
        <v>A8</v>
      </c>
    </row>
    <row r="6" spans="1:7" x14ac:dyDescent="0.25">
      <c r="A6" s="3" t="s">
        <v>3</v>
      </c>
      <c r="B6" s="3" t="s">
        <v>0</v>
      </c>
      <c r="C6" s="3" t="s">
        <v>1</v>
      </c>
      <c r="D6" s="3" t="s">
        <v>19</v>
      </c>
      <c r="E6" s="3" t="s">
        <v>15</v>
      </c>
      <c r="F6" s="3" t="s">
        <v>14</v>
      </c>
    </row>
    <row r="7" spans="1:7" x14ac:dyDescent="0.25">
      <c r="A7" s="2" t="s">
        <v>2</v>
      </c>
      <c r="B7" s="2">
        <v>1</v>
      </c>
      <c r="C7" s="2">
        <v>2</v>
      </c>
      <c r="D7" s="2">
        <v>3</v>
      </c>
      <c r="E7" s="2">
        <v>4</v>
      </c>
      <c r="F7" s="2">
        <v>5</v>
      </c>
    </row>
    <row r="8" spans="1:7" x14ac:dyDescent="0.25">
      <c r="A8" s="2" t="s">
        <v>4</v>
      </c>
      <c r="B8" s="2">
        <v>6</v>
      </c>
      <c r="C8" s="2">
        <v>7</v>
      </c>
      <c r="D8" s="2">
        <v>8</v>
      </c>
      <c r="E8" s="2">
        <v>9</v>
      </c>
      <c r="F8" s="2">
        <v>10</v>
      </c>
    </row>
    <row r="9" spans="1:7" x14ac:dyDescent="0.25">
      <c r="A9" s="2" t="s">
        <v>5</v>
      </c>
      <c r="B9" s="2">
        <v>7</v>
      </c>
      <c r="C9" s="2"/>
      <c r="D9" s="2"/>
      <c r="E9" s="2"/>
      <c r="F9" s="2"/>
    </row>
    <row r="10" spans="1:7" x14ac:dyDescent="0.25">
      <c r="A10" s="2" t="s">
        <v>6</v>
      </c>
      <c r="B10" s="2">
        <v>8</v>
      </c>
      <c r="C10" s="2"/>
      <c r="D10" s="2"/>
      <c r="E10" s="2"/>
      <c r="F10" s="2"/>
    </row>
    <row r="11" spans="1:7" x14ac:dyDescent="0.25">
      <c r="A11" s="2" t="s">
        <v>7</v>
      </c>
      <c r="B11" s="2">
        <v>9</v>
      </c>
      <c r="C11" s="2"/>
      <c r="D11" s="2"/>
      <c r="E11" s="2"/>
      <c r="F11" s="2"/>
    </row>
    <row r="12" spans="1:7" x14ac:dyDescent="0.25">
      <c r="A12" s="2" t="s">
        <v>8</v>
      </c>
      <c r="B12" s="2">
        <v>10</v>
      </c>
      <c r="C12" s="2"/>
      <c r="D12" s="2"/>
      <c r="E12" s="2"/>
      <c r="F12" s="2"/>
    </row>
    <row r="13" spans="1:7" x14ac:dyDescent="0.25">
      <c r="A13" s="2" t="s">
        <v>9</v>
      </c>
      <c r="B13" s="2">
        <v>11</v>
      </c>
      <c r="C13" s="2"/>
      <c r="D13" s="2"/>
      <c r="E13" s="2"/>
      <c r="F13" s="2"/>
    </row>
    <row r="14" spans="1:7" x14ac:dyDescent="0.25">
      <c r="A14" s="2" t="s">
        <v>10</v>
      </c>
      <c r="B14" s="2">
        <v>12</v>
      </c>
      <c r="C14" s="2"/>
      <c r="D14" s="2"/>
      <c r="E14" s="2"/>
      <c r="F14" s="2"/>
    </row>
    <row r="15" spans="1:7" x14ac:dyDescent="0.25">
      <c r="A15" s="2" t="s">
        <v>11</v>
      </c>
      <c r="B15" s="2">
        <v>13</v>
      </c>
      <c r="C15" s="2"/>
      <c r="D15" s="2"/>
      <c r="E15" s="2"/>
      <c r="F15" s="2"/>
    </row>
    <row r="16" spans="1:7" x14ac:dyDescent="0.25">
      <c r="A16" s="2" t="s">
        <v>12</v>
      </c>
      <c r="B16" s="2">
        <v>154</v>
      </c>
      <c r="C16" s="2"/>
      <c r="D16" s="2"/>
      <c r="E16" s="2"/>
      <c r="F16" s="2"/>
    </row>
    <row r="17" spans="1:6" x14ac:dyDescent="0.25">
      <c r="A17" s="2" t="s">
        <v>13</v>
      </c>
      <c r="B17" s="2">
        <v>9</v>
      </c>
      <c r="C17" s="2"/>
      <c r="D17" s="2"/>
      <c r="E17" s="2"/>
      <c r="F17" s="2"/>
    </row>
    <row r="18" spans="1:6" x14ac:dyDescent="0.25">
      <c r="A18" s="2"/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2"/>
      <c r="B23" s="2"/>
      <c r="C23" s="2"/>
      <c r="D23" s="2"/>
      <c r="E23" s="2"/>
      <c r="F23" s="2"/>
    </row>
    <row r="24" spans="1:6" x14ac:dyDescent="0.25">
      <c r="A24" s="2"/>
      <c r="B24" s="2"/>
      <c r="C24" s="2"/>
      <c r="D24" s="2"/>
      <c r="E24" s="2"/>
      <c r="F24" s="2"/>
    </row>
    <row r="25" spans="1:6" x14ac:dyDescent="0.25">
      <c r="A25" s="2"/>
      <c r="B25" s="2"/>
      <c r="C25" s="2"/>
      <c r="D25" s="2"/>
      <c r="E25" s="2"/>
      <c r="F25" s="2"/>
    </row>
  </sheetData>
  <pageMargins left="0.7" right="0.7" top="0.75" bottom="0.75" header="0.3" footer="0.3"/>
  <pageSetup paperSize="9" orientation="portrait" verticalDpi="599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5F215A0B87CA4CAD512D9BFD8CBDB1" ma:contentTypeVersion="0" ma:contentTypeDescription="Crée un document." ma:contentTypeScope="" ma:versionID="e1bef333b60a5aea4f6f1a7ad550a9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1C0463-2483-40BF-9F76-E51966D38E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CCDD471-F564-4B0C-BD55-3F7D6CA3797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CB282-F504-4B55-95A5-22EEE160D134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Statistiques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LOGANADANE Lakshmi DIF/DSSI/SSIE SOGETI</dc:creator>
  <cp:lastModifiedBy>Pierre Fauconnier</cp:lastModifiedBy>
  <dcterms:created xsi:type="dcterms:W3CDTF">2015-03-03T14:07:08Z</dcterms:created>
  <dcterms:modified xsi:type="dcterms:W3CDTF">2015-04-17T14:03:53Z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0x0101009A5F215A0B87CA4CAD512D9BFD8CBDB1</vt:lpwstr>
  </property>
</Properties>
</file>