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00" windowWidth="8115" windowHeight="6795"/>
  </bookViews>
  <sheets>
    <sheet name="Machine1" sheetId="1" r:id="rId1"/>
    <sheet name="Machine2" sheetId="10" r:id="rId2"/>
    <sheet name="Machine3" sheetId="11" r:id="rId3"/>
    <sheet name="Feuile2" sheetId="3" r:id="rId4"/>
    <sheet name="Feuile3" sheetId="4" r:id="rId5"/>
    <sheet name="Exemple données Feuil2" sheetId="6" r:id="rId6"/>
    <sheet name="Exemple données Feuil3" sheetId="7" r:id="rId7"/>
  </sheets>
  <calcPr calcId="145621"/>
</workbook>
</file>

<file path=xl/calcChain.xml><?xml version="1.0" encoding="utf-8"?>
<calcChain xmlns="http://schemas.openxmlformats.org/spreadsheetml/2006/main">
  <c r="D4" i="11" l="1"/>
  <c r="D5" i="11"/>
  <c r="D6" i="11"/>
  <c r="D7" i="11"/>
  <c r="D8" i="11"/>
  <c r="D9" i="11"/>
  <c r="D10" i="11"/>
  <c r="D11" i="11"/>
  <c r="D12" i="11"/>
  <c r="D3" i="11"/>
  <c r="C4" i="11"/>
  <c r="C5" i="11"/>
  <c r="C6" i="11"/>
  <c r="C7" i="11"/>
  <c r="C8" i="11"/>
  <c r="C9" i="11"/>
  <c r="C10" i="11"/>
  <c r="C11" i="11"/>
  <c r="C12" i="11"/>
  <c r="C3" i="11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3" i="10"/>
  <c r="D4" i="1"/>
  <c r="D5" i="1"/>
  <c r="D6" i="1"/>
  <c r="D7" i="1"/>
  <c r="D8" i="1"/>
  <c r="D9" i="1"/>
  <c r="D10" i="1"/>
  <c r="D11" i="1"/>
  <c r="D12" i="1"/>
  <c r="D13" i="1"/>
  <c r="D14" i="1"/>
  <c r="D15" i="1"/>
  <c r="D3" i="1"/>
  <c r="C4" i="1"/>
  <c r="C5" i="1"/>
  <c r="C6" i="1"/>
  <c r="C7" i="1"/>
  <c r="C8" i="1"/>
  <c r="C9" i="1"/>
  <c r="C10" i="1"/>
  <c r="C11" i="1"/>
  <c r="C12" i="1"/>
  <c r="C13" i="1"/>
  <c r="C14" i="1"/>
  <c r="C15" i="1"/>
  <c r="C3" i="1"/>
  <c r="B13" i="11"/>
  <c r="B17" i="10"/>
  <c r="D13" i="11" l="1"/>
  <c r="C13" i="11"/>
  <c r="B14" i="11" s="1"/>
  <c r="C17" i="10"/>
  <c r="B18" i="10" s="1"/>
  <c r="D17" i="10"/>
  <c r="C16" i="1" l="1"/>
  <c r="B16" i="1"/>
  <c r="B17" i="1" l="1"/>
  <c r="D16" i="1"/>
</calcChain>
</file>

<file path=xl/sharedStrings.xml><?xml version="1.0" encoding="utf-8"?>
<sst xmlns="http://schemas.openxmlformats.org/spreadsheetml/2006/main" count="900" uniqueCount="428">
  <si>
    <t>Réalisé :</t>
  </si>
  <si>
    <t>Objectif :</t>
  </si>
  <si>
    <t>Temps total :</t>
  </si>
  <si>
    <t>Total :</t>
  </si>
  <si>
    <t>Indicateur Global :</t>
  </si>
  <si>
    <t>Commentaire :</t>
  </si>
  <si>
    <t>---</t>
  </si>
  <si>
    <t>Exception Nom machine</t>
  </si>
  <si>
    <t>Nom du POINT</t>
  </si>
  <si>
    <t>Date/heure</t>
  </si>
  <si>
    <t>État d'alarme</t>
  </si>
  <si>
    <t>Résultat contrôle</t>
  </si>
  <si>
    <t>M6-9AB SILO CANISTER</t>
  </si>
  <si>
    <t>M6-8B SOUS SOL MAP</t>
  </si>
  <si>
    <t>M6-8A SOUS SOL MAP</t>
  </si>
  <si>
    <t>M6-7A LOCAL CUVIERS</t>
  </si>
  <si>
    <t>M6-6AB CONDITIONNEME</t>
  </si>
  <si>
    <t>M6-5AB PLANCHER CT</t>
  </si>
  <si>
    <t>M6-4A PLANCHER CC</t>
  </si>
  <si>
    <t>M6-3A PASSERELLE CDT</t>
  </si>
  <si>
    <t>M6-2APLANCHER DIVERS</t>
  </si>
  <si>
    <t>M6-1BPPE FOSSE TOILE</t>
  </si>
  <si>
    <t>M6-1APPE FOSSE TOILE</t>
  </si>
  <si>
    <t>M12-7B PLANCHER 3</t>
  </si>
  <si>
    <t>M12-7A PLANCHER 3</t>
  </si>
  <si>
    <t>M12-6A plancher 2</t>
  </si>
  <si>
    <t>M12-6-B1 plancher 2</t>
  </si>
  <si>
    <t>M12-5AB PLANCHER 1</t>
  </si>
  <si>
    <t>M12-4B PULPER ET PVA</t>
  </si>
  <si>
    <t>M12-4A PULPER ET PVA</t>
  </si>
  <si>
    <t>M12-3B CUVIERS</t>
  </si>
  <si>
    <t>M12-3A CUVIERS</t>
  </si>
  <si>
    <t>M12-2B EAUX BLANCHES</t>
  </si>
  <si>
    <t>M12-2A EAUX BLANCHES</t>
  </si>
  <si>
    <t>M12-1B CONDENSTATS</t>
  </si>
  <si>
    <t>M12-1A CONDENSTATS</t>
  </si>
  <si>
    <t>M6-7B LOCAL CUVIERS</t>
  </si>
  <si>
    <t>M6-2BPLANCHER DIVERS</t>
  </si>
  <si>
    <t>M12-6-B2 plancher 2</t>
  </si>
  <si>
    <t>M6-ZONE PLANCHER</t>
  </si>
  <si>
    <t>4-Ventil ppe vide</t>
  </si>
  <si>
    <t>7-Ppe P116</t>
  </si>
  <si>
    <t>M6-PPE FOSSE SSTOILE</t>
  </si>
  <si>
    <t>MCD (TMP) - Alerte</t>
  </si>
  <si>
    <t>M6-PLANCHER CT</t>
  </si>
  <si>
    <t>Contrôle - Alerte</t>
  </si>
  <si>
    <t>1-Manifoild</t>
  </si>
  <si>
    <t>Etat Carter</t>
  </si>
  <si>
    <t>Fuite PE</t>
  </si>
  <si>
    <t>Statistique :</t>
  </si>
  <si>
    <t>Récapitulatif :</t>
  </si>
  <si>
    <t>Nom de la zone :</t>
  </si>
  <si>
    <t>20/06/2014</t>
  </si>
  <si>
    <t>24/06/2014</t>
  </si>
  <si>
    <t>26/06/2014</t>
  </si>
  <si>
    <t>13/06/2014</t>
  </si>
  <si>
    <t>25/06/2014</t>
  </si>
  <si>
    <t>29/06/2014</t>
  </si>
  <si>
    <t>28/06/2014</t>
  </si>
  <si>
    <t>27/06/2014</t>
  </si>
  <si>
    <t>14/06/2014</t>
  </si>
  <si>
    <t>21/06/2014</t>
  </si>
  <si>
    <t>18/06/2014</t>
  </si>
  <si>
    <t>16/06/2014</t>
  </si>
  <si>
    <t xml:space="preserve">Suivi Rondes M6-M12 </t>
  </si>
  <si>
    <t xml:space="preserve">Historique de ROUTES Nom de la ROUTE    Date/heure de début    Durée    % terminés    </t>
  </si>
  <si>
    <t xml:space="preserve">Raff-Ronde 8    26/06/2014 13:34:37    0h:32m: 36s    100    </t>
  </si>
  <si>
    <t xml:space="preserve">Raff-Ronde 7    29/06/2014 22:03:49    0h: 8m: 14s    84,6    </t>
  </si>
  <si>
    <t xml:space="preserve">---    09/06/2014 15:47:42    0h: 7m: 17s    84,6    </t>
  </si>
  <si>
    <t xml:space="preserve">Raff-Ronde 6    27/06/2014 13:10:58    0h:16m: 33s    100    </t>
  </si>
  <si>
    <t xml:space="preserve">---    07/06/2014 07:08:00    0h: 7m: 6s    76    </t>
  </si>
  <si>
    <t xml:space="preserve">Raff-Ronde 5    11/06/2014 15:09:05    0h: 9m: 29s    81    </t>
  </si>
  <si>
    <t xml:space="preserve">---    05/06/2014 10:51:10    0h: 9m: 10s    100    </t>
  </si>
  <si>
    <t xml:space="preserve">---    02/06/2014 04:33:47    0h: 0m: 0s    4,76    </t>
  </si>
  <si>
    <t xml:space="preserve">Raff-Ronde 4    28/06/2014 16:52:41    0h:14m: 14s    76,5    </t>
  </si>
  <si>
    <t xml:space="preserve">---    13/06/2014 00:45:25    0h:12m: 11s    32,4    </t>
  </si>
  <si>
    <t xml:space="preserve">---    08/06/2014 07:00:11    0h:10m: 55s    14,7    </t>
  </si>
  <si>
    <t xml:space="preserve">Raff-Ronde 3    29/06/2014 01:57:52    0h: 6m: 18s    41,7    </t>
  </si>
  <si>
    <t xml:space="preserve">Raff-Ronde 10    25/06/2014 18:46:56    14h:52m: 38s    100    </t>
  </si>
  <si>
    <t xml:space="preserve">---    11/06/2014 15:31:06    0h:11m: 55s    78,6    </t>
  </si>
  <si>
    <t xml:space="preserve">M6-9AB SILO CANISTER    26/06/2014 00:52:42    0h: 8m: 24s    100    </t>
  </si>
  <si>
    <t xml:space="preserve">---    21/06/2014 22:48:14    0h: 7m: 37s    100    </t>
  </si>
  <si>
    <t xml:space="preserve">---    18/06/2014 01:03:53    0h:12m: 9s    100    </t>
  </si>
  <si>
    <t xml:space="preserve">---    13/06/2014 23:55:06    0h: 7m: 40s    100    </t>
  </si>
  <si>
    <t xml:space="preserve">---    10/06/2014 00:39:32    0h:12m: 58s    100    </t>
  </si>
  <si>
    <t xml:space="preserve">M6-8B SOUS SOL MAP    29/06/2014 01:30:43    0h: 2m: 42s    100    </t>
  </si>
  <si>
    <t xml:space="preserve">---    21/06/2014 00:12:50    0h: 1m: 40s    100    </t>
  </si>
  <si>
    <t xml:space="preserve">---    12/06/2014 23:42:49    0h: 1m: 40s    100    </t>
  </si>
  <si>
    <t xml:space="preserve">---    05/06/2014 01:41:16    0h: 3m: 0s    100    </t>
  </si>
  <si>
    <t xml:space="preserve">M6-8A SOUS SOL MAP    26/06/2014 00:40:28    0h: 4m: 14s    100    </t>
  </si>
  <si>
    <t xml:space="preserve">---    17/06/2014 01:26:08    0h: 7m: 17s    100    </t>
  </si>
  <si>
    <t xml:space="preserve">---    09/06/2014 01:40:16    0h:11m: 12s    100    </t>
  </si>
  <si>
    <t xml:space="preserve">M6-7B LOCAL CUVIERS    20/06/2014 10:25:11    0h: 0m: 0s    6,25    </t>
  </si>
  <si>
    <t xml:space="preserve">---    20/06/2014 00:20:11    0h: 3m: 37s    50    </t>
  </si>
  <si>
    <t xml:space="preserve">---    11/06/2014 23:16:34    0h: 7m: 21s    100    </t>
  </si>
  <si>
    <t xml:space="preserve">---    04/06/2014 00:41:19    0h: 8m: 4s    75    </t>
  </si>
  <si>
    <t xml:space="preserve">M6-7A LOCAL CUVIERS    30/06/2014 22:50:25    0h: 2m: 27s    100    </t>
  </si>
  <si>
    <t xml:space="preserve">---    28/06/2014 00:01:09    0h: 4m: 3s    90,9    </t>
  </si>
  <si>
    <t xml:space="preserve">---    23/06/2014 01:11:27    0h: 2m: 5s    100    </t>
  </si>
  <si>
    <t xml:space="preserve">---    14/06/2014 21:34:34    0h: 5m: 29s    90,9    </t>
  </si>
  <si>
    <t xml:space="preserve">---    07/06/2014 01:37:02    0h: 2m: 50s    100    </t>
  </si>
  <si>
    <t xml:space="preserve">M6-6AB CONDITIONNEME    26/06/2014 23:57:38    0h:21m: 21s    100    </t>
  </si>
  <si>
    <t xml:space="preserve">---    23/06/2014 23:41:49    0h:11m: 52s    100    </t>
  </si>
  <si>
    <t xml:space="preserve">---    19/06/2014 23:46:36    0h:19m: 44s    90,2    </t>
  </si>
  <si>
    <t xml:space="preserve">---    15/06/2014 02:30:45    0h:13m: 42s    90,2    </t>
  </si>
  <si>
    <t xml:space="preserve">---    11/06/2014 00:44:27    0h:19m: 26s    100    </t>
  </si>
  <si>
    <t xml:space="preserve">M6-5AB PLANCHER CT    30/06/2014 15:54:50    0h: 5m: 23s    100    </t>
  </si>
  <si>
    <t xml:space="preserve">---    22/06/2014 17:36:59    0h: 7m: 5s    100    </t>
  </si>
  <si>
    <t xml:space="preserve">---    19/06/2014 17:17:50    0h: 9m: 54s    100    </t>
  </si>
  <si>
    <t xml:space="preserve">---    15/06/2014 17:47:40    0h:13m: 40s    100    </t>
  </si>
  <si>
    <t xml:space="preserve">---    11/06/2014 16:27:18    0h:11m: 37s    100    </t>
  </si>
  <si>
    <t xml:space="preserve">---    07/06/2014 15:43:10    0h:12m: 4s    98,4    </t>
  </si>
  <si>
    <t xml:space="preserve">---    06/06/2014 01:02:22    0h: 8m: 4s    100    </t>
  </si>
  <si>
    <t xml:space="preserve">M6-4A PLANCHER CC    20/06/2014 10:26:49    0h: 0m: 21s    3,33    </t>
  </si>
  <si>
    <t xml:space="preserve">---    18/06/2014 18:41:15    0h:13m: 44s    100    </t>
  </si>
  <si>
    <t xml:space="preserve">---    10/06/2014 17:48:50    0h:10m: 13s    100    </t>
  </si>
  <si>
    <t xml:space="preserve">M6-3A PASSERELLE CDT    30/06/2014 15:45:02    0h: 3m: 26s    100    </t>
  </si>
  <si>
    <t xml:space="preserve">---    21/06/2014 10:34:38    0h: 2m: 14s    100    </t>
  </si>
  <si>
    <t xml:space="preserve">---    14/06/2014 17:48:42    0h: 8m: 39s    100    </t>
  </si>
  <si>
    <t xml:space="preserve">---    06/06/2014 15:39:12    0h: 3m: 36s    100    </t>
  </si>
  <si>
    <t xml:space="preserve">M6-2BPLANCHER DIVERS    29/06/2014 13:55:05    0h: 6m: 31s    84,2    </t>
  </si>
  <si>
    <t xml:space="preserve">---    19/06/2014 05:50:51    0h: 7m: 6s    100    </t>
  </si>
  <si>
    <t xml:space="preserve">---    12/06/2014 16:54:41    0h: 4m: 57s    68,4    </t>
  </si>
  <si>
    <t xml:space="preserve">---    04/06/2014 12:40:49    0h: 4m: 48s    68,4    </t>
  </si>
  <si>
    <t xml:space="preserve">M6-2APLANCHER DIVERS    24/06/2014 16:13:58    0h: 4m: 46s    92    </t>
  </si>
  <si>
    <t xml:space="preserve">---    16/06/2014 19:10:29    0h: 7m: 9s    100    </t>
  </si>
  <si>
    <t xml:space="preserve">---    09/06/2014 15:33:02    0h: 7m: 48s    100    </t>
  </si>
  <si>
    <t xml:space="preserve">M6-1BPPE FOSSE TOILE    24/06/2014 16:05:11    0h: 8m: 2s    62,9    </t>
  </si>
  <si>
    <t xml:space="preserve">---    16/06/2014 19:01:39    0h: 8m: 18s    68,6    </t>
  </si>
  <si>
    <t xml:space="preserve">---    08/06/2014 19:21:44    0h: 8m: 20s    62,9    </t>
  </si>
  <si>
    <t xml:space="preserve">M6-1APPE FOSSE TOILE    29/06/2014 14:06:57    0h: 8m: 23s    100    </t>
  </si>
  <si>
    <t xml:space="preserve">---    21/06/2014 16:35:22    0h: 8m: 59s    100    </t>
  </si>
  <si>
    <t xml:space="preserve">---    13/06/2014 15:34:47    0h: 6m: 3s    100    </t>
  </si>
  <si>
    <t xml:space="preserve">---    10/06/2014 07:56:22    0h: 0m: 0s    3,57    </t>
  </si>
  <si>
    <t xml:space="preserve">---    04/06/2014 16:17:02    0h: 7m: 6s    100    </t>
  </si>
  <si>
    <t xml:space="preserve">M12-7B PLANCHER 3    26/06/2014 06:57:58    0h: 7m: 34s    93,3    </t>
  </si>
  <si>
    <t xml:space="preserve">---    18/06/2014 08:17:02    1h: 5m: 55s    86,7    </t>
  </si>
  <si>
    <t xml:space="preserve">---    10/06/2014 06:25:59    0h: 7m: 44s    80    </t>
  </si>
  <si>
    <t xml:space="preserve">---    02/06/2014 08:58:20    0h:17m: 53s    93,3    </t>
  </si>
  <si>
    <t xml:space="preserve">M12-7A PLANCHER 3    28/06/2014 11:23:31    0h: 1m: 31s    57,9    </t>
  </si>
  <si>
    <t xml:space="preserve">---    28/06/2014 08:07:46    0h: 6m: 49s    100    </t>
  </si>
  <si>
    <t xml:space="preserve">---    20/06/2014 11:13:15    0h: 4m: 7s    36,8    </t>
  </si>
  <si>
    <t xml:space="preserve">---    20/06/2014 09:13:22    0h: 6m: 57s    89,5    </t>
  </si>
  <si>
    <t xml:space="preserve">---    13/06/2014 08:56:37    0h: 8m: 9s    100    </t>
  </si>
  <si>
    <t xml:space="preserve">---    04/06/2014 10:24:36    0h:12m: 31s    100    </t>
  </si>
  <si>
    <t xml:space="preserve">M12-6A plancher 2    25/06/2014 23:31:36    0h: 8m: 45s    100    </t>
  </si>
  <si>
    <t xml:space="preserve">---    18/06/2014 02:45:14    0h:13m: 58s    100    </t>
  </si>
  <si>
    <t xml:space="preserve">---    10/06/2014 02:48:11    0h: 5m: 59s    100    </t>
  </si>
  <si>
    <t xml:space="preserve">M12-6-B2 plancher 2    27/06/2014 02:46:33    0h:26m: 47s    100    </t>
  </si>
  <si>
    <t xml:space="preserve">---    11/06/2014 02:23:22    0h: 7m: 25s    100    </t>
  </si>
  <si>
    <t xml:space="preserve">---    03/06/2014 03:16:12    0h: 7m: 18s    100    </t>
  </si>
  <si>
    <t xml:space="preserve">M12-6-B1 plancher 2    23/06/2014 23:07:19    0h:10m: 37s    100    </t>
  </si>
  <si>
    <t xml:space="preserve">---    15/06/2014 00:42:09    0h:10m: 18s    100    </t>
  </si>
  <si>
    <t xml:space="preserve">---    02/06/2014 08:41:36    0h:14m: 16s    96,7    </t>
  </si>
  <si>
    <t xml:space="preserve">M12-5AB PLANCHER 1    25/06/2014 01:47:00    0h:11m: 17s    100    </t>
  </si>
  <si>
    <t xml:space="preserve">---    23/06/2014 00:01:41    0h:50m: 8s    100    </t>
  </si>
  <si>
    <t xml:space="preserve">---    17/06/2014 02:14:47    0h: 8m: 21s    100    </t>
  </si>
  <si>
    <t xml:space="preserve">---    15/06/2014 00:21:24    0h:19m: 19s    100    </t>
  </si>
  <si>
    <t xml:space="preserve">---    14/06/2014 03:20:17    0h: 6m: 12s    94,2    </t>
  </si>
  <si>
    <t xml:space="preserve">---    12/06/2014 02:41:31    0h:28m: 38s    100    </t>
  </si>
  <si>
    <t xml:space="preserve">---    10/06/2014 02:35:50    0h:10m: 13s    98,6    </t>
  </si>
  <si>
    <t xml:space="preserve">---    07/06/2014 02:28:53    0h:21m: 52s    100    </t>
  </si>
  <si>
    <t xml:space="preserve">---    01/06/2014 02:00:59    0h: 8m: 14s    100    </t>
  </si>
  <si>
    <t xml:space="preserve">M12-4B PULPER ET PVA    29/06/2014 16:05:47    0h: 9m: 31s    82,4    </t>
  </si>
  <si>
    <t xml:space="preserve">---    21/06/2014 17:29:16    0h: 8m: 30s    58,8    </t>
  </si>
  <si>
    <t xml:space="preserve">---    09/06/2014 15:43:41    0h:13m: 33s    82,4    </t>
  </si>
  <si>
    <t xml:space="preserve">---    01/06/2014 14:30:56    0h:12m: 55s    94,1    </t>
  </si>
  <si>
    <t xml:space="preserve">M12-4A PULPER ET PVA    26/06/2014 16:55:47    0h: 3m: 24s    78,8    </t>
  </si>
  <si>
    <t xml:space="preserve">---    22/06/2014 14:50:06    0h: 3m: 27s    78,8    </t>
  </si>
  <si>
    <t xml:space="preserve">---    19/06/2014 15:35:56    0h:13m: 28s    75,8    </t>
  </si>
  <si>
    <t xml:space="preserve">---    18/06/2014 16:17:54    0h: 6m: 21s    100    </t>
  </si>
  <si>
    <t xml:space="preserve">---    10/06/2014 13:52:22    0h: 4m: 45s    90,9    </t>
  </si>
  <si>
    <t xml:space="preserve">---    02/06/2014 17:20:41    0h: 5m: 19s    100    </t>
  </si>
  <si>
    <t xml:space="preserve">M12-3B CUVIERS    30/06/2014 15:17:31    0h:13m: 14s    100    </t>
  </si>
  <si>
    <t xml:space="preserve">---    26/06/2014 14:23:25    0h:11m: 29s    89,7    </t>
  </si>
  <si>
    <t xml:space="preserve">---    22/06/2014 14:37:17    0h:12m: 7s    94,9    </t>
  </si>
  <si>
    <t xml:space="preserve">---    19/06/2014 15:23:23    0h:11m: 47s    100    </t>
  </si>
  <si>
    <t xml:space="preserve">---    18/06/2014 16:50:44    0h:11m: 7s    94,9    </t>
  </si>
  <si>
    <t xml:space="preserve">---    01/06/2014 08:12:33    0h:10m: 59s    66,7    </t>
  </si>
  <si>
    <t xml:space="preserve">M12-3A CUVIERS    28/06/2014 17:45:38    0h: 2m: 15s    100    </t>
  </si>
  <si>
    <t xml:space="preserve">---    21/06/2014 17:39:19    0h: 2m: 45s    100    </t>
  </si>
  <si>
    <t xml:space="preserve">---    16/06/2014 16:44:23    0h: 2m: 32s    100    </t>
  </si>
  <si>
    <t xml:space="preserve">---    13/06/2014 17:46:33    0h: 2m: 23s    100    </t>
  </si>
  <si>
    <t xml:space="preserve">---    09/06/2014 15:38:04    0h: 3m: 8s    100    </t>
  </si>
  <si>
    <t xml:space="preserve">---    04/06/2014 18:40:33    0h: 4m: 7s    100    </t>
  </si>
  <si>
    <t xml:space="preserve">---    01/06/2014 14:44:55    0h: 2m: 5s    100    </t>
  </si>
  <si>
    <t xml:space="preserve">M12-2B EAUX BLANCHES    23/06/2014 17:07:01    0h: 7m: 2s    100    </t>
  </si>
  <si>
    <t xml:space="preserve">M12-2A EAUX BLANCHES    29/06/2014 16:37:04    0h: 3m: 56s    95    </t>
  </si>
  <si>
    <t xml:space="preserve">---    25/06/2014 14:31:05    0h: 5m: 27s    100    </t>
  </si>
  <si>
    <t xml:space="preserve">---    25/06/2014 09:48:17    0h: 4m: 39s    100    </t>
  </si>
  <si>
    <t xml:space="preserve">---    22/06/2014 21:53:03    0h: 4m: 7s    100    </t>
  </si>
  <si>
    <t xml:space="preserve">---    19/06/2014 02:38:19    0h: 2m: 12s    100    </t>
  </si>
  <si>
    <t xml:space="preserve">---    13/06/2014 18:04:27    0h: 5m: 49s    95    </t>
  </si>
  <si>
    <t xml:space="preserve">---    11/06/2014 17:10:20    0h: 2m: 57s    100    </t>
  </si>
  <si>
    <t xml:space="preserve">---    05/06/2014 15:16:45    97h:30m: 55s    100    </t>
  </si>
  <si>
    <t xml:space="preserve">---    02/06/2014 17:12:12    0h: 3m: 18s    90    </t>
  </si>
  <si>
    <t xml:space="preserve">M12-1B CONDENSTATS    28/06/2014 17:59:55    0h:10m: 43s    80,6    </t>
  </si>
  <si>
    <t xml:space="preserve">---    25/06/2014 09:36:02    0h:10m: 58s    80,6    </t>
  </si>
  <si>
    <t xml:space="preserve">---    22/06/2014 23:45:09    0h:13m: 14s    100    </t>
  </si>
  <si>
    <t xml:space="preserve">---    12/06/2014 18:31:56    0h:11m: 13s    90,3    </t>
  </si>
  <si>
    <t xml:space="preserve">---    11/06/2014 16:55:46    0h:11m: 17s    74,2    </t>
  </si>
  <si>
    <t xml:space="preserve">---    04/06/2014 16:13:38    0h:13m: 11s    83,9    </t>
  </si>
  <si>
    <t xml:space="preserve">---    02/06/2014 16:59:06    9h:13m: 42s    100    </t>
  </si>
  <si>
    <t xml:space="preserve">---    02/06/2014 14:56:06    0h: 1m: 25s    9,68    </t>
  </si>
  <si>
    <t xml:space="preserve">M12-1A CONDENSTATS    30/06/2014 16:00:25    0h: 8m: 35s    100    </t>
  </si>
  <si>
    <t xml:space="preserve">---    22/06/2014 14:34:23    0h: 2m: 14s    96,7    </t>
  </si>
  <si>
    <t xml:space="preserve">---    14/06/2014 13:55:44    0h: 2m: 45s    100    </t>
  </si>
  <si>
    <t xml:space="preserve">---    02/06/2014 14:54:19    0h: 0m: 3s    6,67    </t>
  </si>
  <si>
    <t xml:space="preserve">M11 S9H    09/06/2014 22:36:31    0h: 1m: 16s    100    </t>
  </si>
  <si>
    <t xml:space="preserve">---    07/06/2014 16:23:49    0h: 1m: 23s    100    </t>
  </si>
  <si>
    <t xml:space="preserve">M11 S8H    08/06/2014 11:07:08    0h: 5m: 39s    100    </t>
  </si>
  <si>
    <t xml:space="preserve">---    07/06/2014 16:20:27    0h: 0m: 45s    100    </t>
  </si>
  <si>
    <t xml:space="preserve">M11 S13H    29/06/2014 08:01:42    0h: 4m: 27s    100    </t>
  </si>
  <si>
    <t xml:space="preserve">---    07/06/2014 23:52:02    0h: 4m: 20s    100    </t>
  </si>
  <si>
    <t xml:space="preserve">---    05/06/2014 02:08:14    0h: 6m: 20s    100    </t>
  </si>
  <si>
    <t xml:space="preserve">M11 S12H    30/06/2014 15:27:51    0h: 7m: 28s    100    </t>
  </si>
  <si>
    <t xml:space="preserve">---    29/06/2014 15:12:14    0h:10m: 50s    100    </t>
  </si>
  <si>
    <t xml:space="preserve">M11 S11H    26/06/2014 00:27:44    0h: 8m: 15s    100    </t>
  </si>
  <si>
    <t xml:space="preserve">---    13/06/2014 00:11:21    0h:12m: 59s    100    </t>
  </si>
  <si>
    <t xml:space="preserve">M11 S10H    26/06/2014 00:09:16    0h:10m: 35s    100    </t>
  </si>
  <si>
    <t xml:space="preserve">---    07/06/2014 17:15:31    0h:11m: 28s    100    </t>
  </si>
  <si>
    <t xml:space="preserve">M11 C7H    25/06/2014 03:52:17    0h:13m: 7s    85,7    </t>
  </si>
  <si>
    <t xml:space="preserve">---    01/06/2014 00:48:58    0h:11m: 57s    78,6    </t>
  </si>
  <si>
    <t xml:space="preserve">M11 C5H    05/06/2014 19:19:05    0h: 8m: 55s    88,9    </t>
  </si>
  <si>
    <t xml:space="preserve">M11 C4B    29/06/2014 02:45:32    0h:16m: 45s    100    </t>
  </si>
  <si>
    <t xml:space="preserve">M11 C3B    11/06/2014 16:44:39    1h: 9m: 26s    100    </t>
  </si>
  <si>
    <t xml:space="preserve">---    03/06/2014 19:13:06    0h: 6m: 55s    100    </t>
  </si>
  <si>
    <t xml:space="preserve">M11 C2B    29/06/2014 08:21:44    0h:24m: 49s    91,4    </t>
  </si>
  <si>
    <t xml:space="preserve">---    28/06/2014 16:11:28    0h:13m: 37s    100    </t>
  </si>
  <si>
    <t xml:space="preserve">M11 C1B    09/06/2014 22:53:40    0h: 9m: 3s    100    </t>
  </si>
  <si>
    <t xml:space="preserve">M11 AS17H    07/06/2014 00:53:25    0h:11m: 50s    100    </t>
  </si>
  <si>
    <t xml:space="preserve">M11 AS16B    05/06/2014 22:35:38    0h: 7m: 54s    100    </t>
  </si>
  <si>
    <t xml:space="preserve">M11 AS15B    12/06/2014 18:15:56    0h: 2m: 49s    100    </t>
  </si>
  <si>
    <t xml:space="preserve">M11 AS14B    29/06/2014 13:24:02    0h: 8m: 30s    68,2    </t>
  </si>
  <si>
    <t xml:space="preserve">---    26/06/2014 14:32:43    0h:14m: 41s    68,2    </t>
  </si>
  <si>
    <t xml:space="preserve">M10 Ronde 9    13/06/2014 03:09:43    0h: 9m: 16s    100    </t>
  </si>
  <si>
    <t xml:space="preserve">M10 Ronde 8    28/06/2014 23:14:41    0h: 6m: 32s    100    </t>
  </si>
  <si>
    <t xml:space="preserve">M10 Ronde 7    28/06/2014 23:08:22    0h: 3m: 33s    100    </t>
  </si>
  <si>
    <t xml:space="preserve">---    12/06/2014 13:43:02    0h: 5m: 46s    100    </t>
  </si>
  <si>
    <t xml:space="preserve">M10 Ronde 5    12/06/2014 08:38:16    0h:15m: 4s    100    </t>
  </si>
  <si>
    <t xml:space="preserve">M10 Ronde 4    12/06/2014 00:03:16    0h: 3m: 40s    100    </t>
  </si>
  <si>
    <t xml:space="preserve">---    09/06/2014 18:10:34    0h:10m: 42s    100    </t>
  </si>
  <si>
    <t xml:space="preserve">---    01/06/2014 06:51:47    0h: 7m: 11s    100    </t>
  </si>
  <si>
    <t xml:space="preserve">M10 Ronde 3    11/06/2014 23:53:04    0h: 9m: 37s    100    </t>
  </si>
  <si>
    <t xml:space="preserve">M10 Ronde 2    13/06/2014 02:41:50    0h: 9m: 40s    100    </t>
  </si>
  <si>
    <t xml:space="preserve">M10 Ronde 14    29/06/2014 22:07:01    0h:15m: 45s    100    </t>
  </si>
  <si>
    <t xml:space="preserve">M10 Ronde 13    29/06/2014 21:58:40    0h: 5m: 42s    100    </t>
  </si>
  <si>
    <t xml:space="preserve">---    27/06/2014 18:48:52    0h: 9m: 4s    100    </t>
  </si>
  <si>
    <t xml:space="preserve">---    25/06/2014 12:14:48    0h: 0m: 17s    33,3    </t>
  </si>
  <si>
    <t xml:space="preserve">M10 Ronde 12    29/06/2014 17:55:38    0h: 1m: 37s    100    </t>
  </si>
  <si>
    <t xml:space="preserve">---    08/06/2014 15:11:05    0h: 7m: 8s    100    </t>
  </si>
  <si>
    <t xml:space="preserve">M10 Ronde 11    29/06/2014 17:51:28    0h: 1m: 51s    100    </t>
  </si>
  <si>
    <t xml:space="preserve">---    13/06/2014 08:56:32    0h: 7m: 16s    100    </t>
  </si>
  <si>
    <t xml:space="preserve">---    08/06/2014 16:45:16    0h: 5m: 11s    100    </t>
  </si>
  <si>
    <t xml:space="preserve">---    07/06/2014 07:47:57    0h: 1m: 18s    100    </t>
  </si>
  <si>
    <t xml:space="preserve">M10 Ronde 10    13/06/2014 04:16:57    0h: 8m: 31s    53,6    </t>
  </si>
  <si>
    <t xml:space="preserve">M10 Ronde 1    12/06/2014 13:54:09    0h: 1m: 28s    5,71    </t>
  </si>
  <si>
    <t xml:space="preserve">LES-VIS CHARGE 1à 6    27/06/2014 14:34:03    0h: 1m: 53s    100    </t>
  </si>
  <si>
    <t xml:space="preserve">---    26/06/2014 08:41:56    0h: 3m: 20s    100    </t>
  </si>
  <si>
    <t xml:space="preserve">---    24/06/2014 16:42:50    0h: 0m: 20s    100    </t>
  </si>
  <si>
    <t xml:space="preserve">---    14/06/2014 10:17:33    0h: 0m: 19s    100    </t>
  </si>
  <si>
    <t xml:space="preserve">---    11/06/2014 07:36:09    0h: 8m: 37s    100    </t>
  </si>
  <si>
    <t xml:space="preserve">---    08/06/2014 06:24:09    0h: 4m: 44s    100    </t>
  </si>
  <si>
    <t xml:space="preserve">---    05/06/2014 06:28:52    0h: 9m: 33s    100    </t>
  </si>
  <si>
    <t xml:space="preserve">---    04/06/2014 00:47:38    0h: 0m: 21s    100    </t>
  </si>
  <si>
    <t xml:space="preserve">LES-SS SOL P THUNE    25/06/2014 11:18:44    0h:18m: 4s    80    </t>
  </si>
  <si>
    <t xml:space="preserve">---    14/06/2014 06:26:41    0h: 7m: 3s    90    </t>
  </si>
  <si>
    <t xml:space="preserve">---    07/06/2014 06:21:00    0h: 8m: 27s    76,7    </t>
  </si>
  <si>
    <t xml:space="preserve">LES-SS SOL BLANCH    28/06/2014 21:52:59    0h:15m: 6s    63,6    </t>
  </si>
  <si>
    <t xml:space="preserve">---    11/06/2014 02:05:55    0h: 6m: 45s    47,7    </t>
  </si>
  <si>
    <t xml:space="preserve">---    04/06/2014 22:34:20    0h:14m: 31s    43,2    </t>
  </si>
  <si>
    <t xml:space="preserve">LES-Lessiveur 4 à 6    26/06/2014 22:00:49    0h: 7m: 46s    89,7    </t>
  </si>
  <si>
    <t xml:space="preserve">---    14/06/2014 06:34:34    0h: 2m: 26s    100    </t>
  </si>
  <si>
    <t xml:space="preserve">---    11/06/2014 07:36:29    0h: 0m: 0s    100    </t>
  </si>
  <si>
    <t xml:space="preserve">---    04/06/2014 01:03:50    0h: 7m: 24s    86,2    </t>
  </si>
  <si>
    <t xml:space="preserve">LES-Lessiveur 1à 3    30/06/2014 07:46:10    0h: 5m: 53s    76,9    </t>
  </si>
  <si>
    <t xml:space="preserve">---    12/06/2014 01:54:51    0h:16m: 28s    100    </t>
  </si>
  <si>
    <t xml:space="preserve">---    06/06/2014 10:44:19    0h:10m: 24s    84,6    </t>
  </si>
  <si>
    <t xml:space="preserve">LES-LAVEUSE 3/4/5/6    28/06/2014 08:24:06    0h:10m: 25s    66,7    </t>
  </si>
  <si>
    <t xml:space="preserve">---    10/06/2014 11:41:36    0h: 6m: 32s    45,5    </t>
  </si>
  <si>
    <t xml:space="preserve">---    04/06/2014 10:44:43    0h:16m: 5s    97    </t>
  </si>
  <si>
    <t xml:space="preserve">LES-L2 &amp; CHLORE    26/06/2014 00:27:29    0h: 9m: 30s    70    </t>
  </si>
  <si>
    <t xml:space="preserve">---    14/06/2014 10:22:26    0h: 3m: 37s    66,7    </t>
  </si>
  <si>
    <t xml:space="preserve">---    07/06/2014 10:53:58    0h: 7m: 18s    60    </t>
  </si>
  <si>
    <t xml:space="preserve">LES-FM,PHILIP,THUNE    30/06/2014 10:21:51    0h: 4m: 48s    100    </t>
  </si>
  <si>
    <t xml:space="preserve">LES-CUVE120M3 RET LN    09/06/2014 13:38:45    0h: 8m: 8s    65,1    </t>
  </si>
  <si>
    <t xml:space="preserve">LES-CHATEAU EB-MAT1    28/06/2014 16:22:06    0h:12m: 43s    100    </t>
  </si>
  <si>
    <t xml:space="preserve">---    25/06/2014 15:40:41    0h:10m: 9s    94,7    </t>
  </si>
  <si>
    <t xml:space="preserve">---    13/06/2014 13:35:23    0h:16m: 12s    100    </t>
  </si>
  <si>
    <t xml:space="preserve">---    10/06/2014 13:37:31    0h: 7m: 3s    94,7    </t>
  </si>
  <si>
    <t xml:space="preserve">---    07/06/2014 15:58:40    0h:23m: 8s    94,7    </t>
  </si>
  <si>
    <t xml:space="preserve">---    06/06/2014 12:02:05    0h: 8m: 49s    94,7    </t>
  </si>
  <si>
    <t xml:space="preserve">---    04/06/2014 14:17:02    0h:12m: 17s    100    </t>
  </si>
  <si>
    <t xml:space="preserve">LES-BLANCH BL6 BL5    26/06/2014 18:24:33    0h:10m: 55s    95,5    </t>
  </si>
  <si>
    <t xml:space="preserve">---    14/06/2014 15:09:30    0h:12m: 5s    77,3    </t>
  </si>
  <si>
    <t xml:space="preserve">---    09/06/2014 11:40:53    0h: 0m: 48s    13,6    </t>
  </si>
  <si>
    <t xml:space="preserve">---    08/06/2014 15:46:13    0h: 4m: 0s    77,3    </t>
  </si>
  <si>
    <t xml:space="preserve">LES-BLANCH BL4 BL1    27/06/2014 09:14:16    0h: 7m: 31s    100    </t>
  </si>
  <si>
    <t xml:space="preserve">---    09/06/2014 07:35:00    0h: 4m: 59s    73,9    </t>
  </si>
  <si>
    <t xml:space="preserve">---    06/06/2014 11:39:18    0h: 8m: 10s    78,3    </t>
  </si>
  <si>
    <t>Raff-Ronde 8</t>
  </si>
  <si>
    <t>Raff-Ronde 7</t>
  </si>
  <si>
    <t>Raff-Ronde 6</t>
  </si>
  <si>
    <t>Raff-Ronde 5</t>
  </si>
  <si>
    <t>Raff-Ronde 4</t>
  </si>
  <si>
    <t>Raff-Ronde 3</t>
  </si>
  <si>
    <t>Raff-Ronde 10</t>
  </si>
  <si>
    <t>M11 S9H</t>
  </si>
  <si>
    <t>M11 S8H</t>
  </si>
  <si>
    <t>M11 S13H</t>
  </si>
  <si>
    <t>M11 S12H</t>
  </si>
  <si>
    <t>M11 S11H</t>
  </si>
  <si>
    <t>M11 S10H</t>
  </si>
  <si>
    <t>M11 C7H</t>
  </si>
  <si>
    <t>M11 C5H</t>
  </si>
  <si>
    <t>M11 C4B</t>
  </si>
  <si>
    <t>M11 C3B</t>
  </si>
  <si>
    <t>M11 C2B</t>
  </si>
  <si>
    <t>M11 C1B</t>
  </si>
  <si>
    <t>M11 AS17H</t>
  </si>
  <si>
    <t>M11 AS16B</t>
  </si>
  <si>
    <t>M11 AS15B</t>
  </si>
  <si>
    <t>M11 AS14B</t>
  </si>
  <si>
    <t>M10 Ronde 9</t>
  </si>
  <si>
    <t>M10 Ronde 8</t>
  </si>
  <si>
    <t>M10 Ronde 7</t>
  </si>
  <si>
    <t>M10 Ronde 5</t>
  </si>
  <si>
    <t>M10 Ronde 4</t>
  </si>
  <si>
    <t>M10 Ronde 3</t>
  </si>
  <si>
    <t>M10 Ronde 2</t>
  </si>
  <si>
    <t>M10 Ronde 14</t>
  </si>
  <si>
    <t>M10 Ronde 13</t>
  </si>
  <si>
    <t>M10 Ronde 12</t>
  </si>
  <si>
    <t>M10 Ronde 11</t>
  </si>
  <si>
    <t>M10 Ronde 10</t>
  </si>
  <si>
    <t>M10 Ronde 1</t>
  </si>
  <si>
    <t>LES-VIS CHARGE 1à 6</t>
  </si>
  <si>
    <t>LES-SS SOL P THUNE</t>
  </si>
  <si>
    <t>LES-SS SOL BLANCH</t>
  </si>
  <si>
    <t>LES-Lessiveur 4 à 6</t>
  </si>
  <si>
    <t>LES-Lessiveur 1à 3</t>
  </si>
  <si>
    <t>LES-LAVEUSE 3/4/5/6</t>
  </si>
  <si>
    <t>LES-L2 &amp; CHLORE</t>
  </si>
  <si>
    <t>LES-FM.PHILIP.THUNE</t>
  </si>
  <si>
    <t>LES-CUVE120M3 RET LN</t>
  </si>
  <si>
    <t>LES-CHATEAU EB-MAT1</t>
  </si>
  <si>
    <t>LES-BLANCH BL6 BL5</t>
  </si>
  <si>
    <t>LES-BLANCH BL4 BL1</t>
  </si>
  <si>
    <t>17/06/2014</t>
  </si>
  <si>
    <t>30/06/2014</t>
  </si>
  <si>
    <t>23/06/2014</t>
  </si>
  <si>
    <t>19/06/2014</t>
  </si>
  <si>
    <t>15/06/2014</t>
  </si>
  <si>
    <t>22/06/2014</t>
  </si>
  <si>
    <t>Raff-Ronde 1</t>
  </si>
  <si>
    <t>Raff-Ronde 2</t>
  </si>
  <si>
    <t>Raff-Ronde 9</t>
  </si>
  <si>
    <t xml:space="preserve">Rapport mensuel </t>
  </si>
  <si>
    <t xml:space="preserve">Source: MAP06 </t>
  </si>
  <si>
    <t xml:space="preserve">Exception Nom machine    Nom du POINT    Date/heure    Dernière valeur    Valeur précédente    État d'alarme    Message d'alarme    Résultat contrôle    </t>
  </si>
  <si>
    <t xml:space="preserve">Notes Nom source    Date/heure    Note    </t>
  </si>
  <si>
    <t xml:space="preserve">     </t>
  </si>
  <si>
    <t>13-Depasti DEP281</t>
  </si>
  <si>
    <t>7-PompeRinceurP293</t>
  </si>
  <si>
    <t>6_Ppe P294 vib mot (TMP)</t>
  </si>
  <si>
    <t>3_Pompe 30 bars P2</t>
  </si>
  <si>
    <t>M6-ZONE PLANCHERCC</t>
  </si>
  <si>
    <t>2-Verins Relevage</t>
  </si>
  <si>
    <t>1-Centrale Relevage</t>
  </si>
  <si>
    <t xml:space="preserve"> </t>
  </si>
  <si>
    <t xml:space="preserve">M6-PPE FOSSE SSTOILE    13-Depasti DEP281    29/06/2014 14:13:08    ---    ---    Contrôle - Alerte    ---    Fuite PE    </t>
  </si>
  <si>
    <t xml:space="preserve">---    ---    21/06/2014 16:42:06    ---    ---    ---    ---    Ensemble OK    </t>
  </si>
  <si>
    <t xml:space="preserve">---    ---    13/06/2014 15:38:50    ---    ---    ---    ---    Ensemble OK    </t>
  </si>
  <si>
    <t xml:space="preserve">---    ---    04/06/2014 16:22:11    ---    ---    ---    ---    Ensemble OK    </t>
  </si>
  <si>
    <t xml:space="preserve">M6-PPE FOSSE SSTOILE    7-PompeRinceurP293    29/06/2014 14:08:56    ---    ---    Contrôle - Alerte    ---    Niveau huile    </t>
  </si>
  <si>
    <t xml:space="preserve">---    ---    21/06/2014 16:38:11    ---    ---    ---    ---    Niveau huile    </t>
  </si>
  <si>
    <t xml:space="preserve">---    ---    13/06/2014 15:36:43    ---    ---    ---    ---    Ensemble OK    </t>
  </si>
  <si>
    <t xml:space="preserve">---    ---    04/06/2014 16:20:09    ---    ---    ---    ---    Ensemble OK    </t>
  </si>
  <si>
    <t xml:space="preserve">M6-PPE FOSSE SSTOILE    6_Ppe P294 vib mot (ENV)    24/06/2014 16:07:34    0,917    0,912    ---    ---    ---    </t>
  </si>
  <si>
    <t xml:space="preserve">---    6_Ppe P294 vib mot (VIT)    ---    0,913    0,916    ---    ---    ---    </t>
  </si>
  <si>
    <t xml:space="preserve">---    6_Ppe P294 vib mot (TMP)    ---    66,578    53,568    MCD (TMP) - Alerte    ---    ---    </t>
  </si>
  <si>
    <t xml:space="preserve">---    ---    16/06/2014 19:03:41    0,912    0,935    ---    ---    ---    </t>
  </si>
  <si>
    <t xml:space="preserve">---    ---    ---    0,916    0,806    ---    ---    ---    </t>
  </si>
  <si>
    <t xml:space="preserve">---    ---    ---    53,568    53,891    ---    ---    ---    </t>
  </si>
  <si>
    <t xml:space="preserve">---    ---    08/06/2014 19:24:04    0,935    0,973    ---    ---    ---    </t>
  </si>
  <si>
    <t xml:space="preserve">---    ---    ---    0,806    0,611    ---    ---    ---    </t>
  </si>
  <si>
    <t xml:space="preserve">---    ---    ---    53,891    34,912    ---    ---    ---    </t>
  </si>
  <si>
    <t xml:space="preserve">M6-PPE FOSSE SSTOILE    3_Pompe 30 bars P2    29/06/2014 14:07:32    ---    ---    Contrôle - Alerte    ---    Niveau Huile    </t>
  </si>
  <si>
    <t xml:space="preserve">---    ---    21/06/2014 16:36:06    ---    ---    ---    ---    Niveau Huile    </t>
  </si>
  <si>
    <t xml:space="preserve">---    ---    13/06/2014 15:35:24    ---    ---    ---    ---    Ensemble OK    </t>
  </si>
  <si>
    <t xml:space="preserve">---    ---    04/06/2014 16:18:36    ---    ---    ---    ---    Ensemble OK    </t>
  </si>
  <si>
    <t xml:space="preserve">M6-ZONE PLANCHERCC    2-Verins Relevage    20/06/2014 10:27:10    ---    ---    Contrôle - Alerte    ---    Controle Fuite    </t>
  </si>
  <si>
    <t xml:space="preserve">---    ---    18/06/2014 18:41:21    ---    ---    ---    ---    Ensemble OK    </t>
  </si>
  <si>
    <t xml:space="preserve">---    ---    10/06/2014 17:48:57    ---    ---    ---    ---    Ensemble OK    </t>
  </si>
  <si>
    <t xml:space="preserve">M6-ZONE PLANCHERCC    1-Centrale Relevage    20/06/2014 10:26:49    ---    ---    Contrôle - Alerte    ---    Controle Niveau    </t>
  </si>
  <si>
    <t xml:space="preserve">---    ---    18/06/2014 18:41:15    ---    ---    ---    ---    Ensemble OK    </t>
  </si>
  <si>
    <t xml:space="preserve">---    ---    10/06/2014 17:48:50    ---    ---    ---    ---    Ensemble OK    </t>
  </si>
  <si>
    <t xml:space="preserve">M6-ZONE PLANCHER    4-Ventil ppe vide    24/06/2014 16:15:25    ---    ---    Contrôle - Alerte    ---    Etat Carter    </t>
  </si>
  <si>
    <t xml:space="preserve">---    ---    16/06/2014 19:11:59    ---    ---    ---    ---    Ensemble OK    </t>
  </si>
  <si>
    <t xml:space="preserve">---    ---    09/06/2014 15:35:08    ---    ---    ---    ---    Etat Carter    </t>
  </si>
  <si>
    <t xml:space="preserve">Hiérarchie / M6 SILO+CANISTER / 3 P290 Vib mot    02/06/2014 15:13:11    vu    </t>
  </si>
  <si>
    <t>Hiérarchie / M6-CONDITIONNEMENT / 11 Extracteur VT1094    27/06/2014 00:07:41    bruit courroie</t>
  </si>
  <si>
    <t>Hiérarchie / M6-PLANCHER CT / 1-Manifoild    11/06/2014 16:27:18    Fuites</t>
  </si>
  <si>
    <t>Hiérarchie / M6-PLANCHER CT / 5 Va et vient 30 bar    11/06/2014 16:28:39    saccade</t>
  </si>
  <si>
    <t xml:space="preserve">Hiérarchie / M6-PPE FOSSE SSTOILE / 6_Ppe P294 vib mot    24/06/2014 16:07:34    nettoyé grille capot moteur    </t>
  </si>
  <si>
    <t xml:space="preserve">Hiérarchie / M6-PPE FOSSE SSTOILE / 8-Ppe P291 Vib mot    24/06/2014 16:08:49    nettoyé grille capot moteur    </t>
  </si>
  <si>
    <t>Hiérarchie / M6-PPE FOSSE SSTOILE / 9.1 Karcher    29/06/2014 14:12:01    pneus degonfles</t>
  </si>
  <si>
    <t>---    21/06/2014 16:40:52    pneus degonfles</t>
  </si>
  <si>
    <t>Hiérarchie / M6-ZONE PLANCHER / 7-Ppe P116    16/06/2014 19:13:38    zone inondée</t>
  </si>
  <si>
    <t>Niveau huile</t>
  </si>
  <si>
    <t>Niveau Huile</t>
  </si>
  <si>
    <t>Controle Fuite</t>
  </si>
  <si>
    <t>Controle Niveau</t>
  </si>
  <si>
    <t>vu</t>
  </si>
  <si>
    <t>bruit courroie</t>
  </si>
  <si>
    <t>Fuites</t>
  </si>
  <si>
    <t>saccade</t>
  </si>
  <si>
    <t>nettoyé grille capot moteur</t>
  </si>
  <si>
    <t>pneus degonfles</t>
  </si>
  <si>
    <t>zone inondée</t>
  </si>
  <si>
    <t>M6 SILO+CANISTER</t>
  </si>
  <si>
    <t>3 P290 Vib mot</t>
  </si>
  <si>
    <t>M6-CONDITIONNEMENT</t>
  </si>
  <si>
    <t>11 Extracteur VT1094</t>
  </si>
  <si>
    <t>5 Va et vient 30 bar</t>
  </si>
  <si>
    <t>6_Ppe P294 vib mot</t>
  </si>
  <si>
    <t>8-Ppe P291 Vib mot</t>
  </si>
  <si>
    <t>9.1 Karcher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</si>
</sst>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:ss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23232"/>
      <name val="Tahoma"/>
      <family val="2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22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left" vertical="center" indent="1"/>
    </xf>
    <xf numFmtId="165" fontId="0" fillId="0" borderId="0" xfId="0" applyNumberFormat="1" applyAlignment="1">
      <alignment horizontal="center"/>
    </xf>
    <xf numFmtId="164" fontId="4" fillId="0" borderId="0" xfId="0" applyNumberFormat="1" applyFont="1" applyAlignment="1">
      <alignment vertical="center"/>
    </xf>
    <xf numFmtId="14" fontId="0" fillId="0" borderId="1" xfId="0" applyNumberFormat="1" applyBorder="1" applyAlignment="1">
      <alignment horizontal="center"/>
    </xf>
    <xf numFmtId="0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22" fontId="0" fillId="0" borderId="1" xfId="0" applyNumberFormat="1" applyBorder="1" applyAlignment="1">
      <alignment horizontal="center"/>
    </xf>
    <xf numFmtId="22" fontId="0" fillId="0" borderId="0" xfId="0" applyNumberFormat="1"/>
    <xf numFmtId="0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22" fontId="0" fillId="0" borderId="3" xfId="0" applyNumberFormat="1" applyBorder="1" applyAlignment="1">
      <alignment horizontal="center"/>
    </xf>
    <xf numFmtId="22" fontId="0" fillId="0" borderId="4" xfId="0" applyNumberFormat="1" applyBorder="1" applyAlignment="1">
      <alignment horizontal="center"/>
    </xf>
  </cellXfs>
  <cellStyles count="2">
    <cellStyle name="Normal" xfId="0" builtinId="0"/>
    <cellStyle name="Pourcentage" xfId="1" builtinId="5"/>
  </cellStyles>
  <dxfs count="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885825</xdr:colOff>
          <xdr:row>0</xdr:row>
          <xdr:rowOff>47625</xdr:rowOff>
        </xdr:from>
        <xdr:to>
          <xdr:col>7</xdr:col>
          <xdr:colOff>390525</xdr:colOff>
          <xdr:row>1</xdr:row>
          <xdr:rowOff>180975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Executer le programme "Rapport"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676275</xdr:colOff>
          <xdr:row>0</xdr:row>
          <xdr:rowOff>47625</xdr:rowOff>
        </xdr:from>
        <xdr:to>
          <xdr:col>8</xdr:col>
          <xdr:colOff>38100</xdr:colOff>
          <xdr:row>1</xdr:row>
          <xdr:rowOff>180975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Executer le programme "Suivi Rondes"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O45"/>
  <sheetViews>
    <sheetView tabSelected="1" view="pageLayout" zoomScale="70" zoomScaleNormal="100" zoomScalePageLayoutView="70" workbookViewId="0">
      <selection activeCell="A24" sqref="A24"/>
    </sheetView>
  </sheetViews>
  <sheetFormatPr baseColWidth="10" defaultRowHeight="15" x14ac:dyDescent="0.25"/>
  <cols>
    <col min="1" max="1" width="25.28515625" style="5" bestFit="1" customWidth="1"/>
    <col min="2" max="2" width="9.5703125" style="5" bestFit="1" customWidth="1"/>
    <col min="3" max="3" width="9.28515625" style="5" bestFit="1" customWidth="1"/>
    <col min="4" max="4" width="13.28515625" style="5" bestFit="1" customWidth="1"/>
    <col min="5" max="5" width="8.42578125" style="5" customWidth="1"/>
    <col min="6" max="7" width="25.85546875" style="5" bestFit="1" customWidth="1"/>
    <col min="8" max="8" width="12" style="5" bestFit="1" customWidth="1"/>
    <col min="9" max="9" width="24.28515625" style="5" customWidth="1"/>
    <col min="10" max="10" width="17.28515625" style="5" bestFit="1" customWidth="1"/>
    <col min="11" max="11" width="21.28515625" customWidth="1"/>
  </cols>
  <sheetData>
    <row r="1" spans="1:11" x14ac:dyDescent="0.25">
      <c r="A1" s="26" t="s">
        <v>49</v>
      </c>
      <c r="B1" s="26"/>
      <c r="C1" s="26"/>
      <c r="D1" s="26"/>
      <c r="F1" s="26" t="s">
        <v>50</v>
      </c>
      <c r="G1" s="26"/>
      <c r="H1" s="26"/>
      <c r="I1" s="26"/>
      <c r="J1" s="26"/>
      <c r="K1" s="26"/>
    </row>
    <row r="2" spans="1:11" x14ac:dyDescent="0.25">
      <c r="A2" s="1" t="s">
        <v>51</v>
      </c>
      <c r="B2" s="1" t="s">
        <v>1</v>
      </c>
      <c r="C2" s="1" t="s">
        <v>0</v>
      </c>
      <c r="D2" s="2" t="s">
        <v>2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" t="s">
        <v>5</v>
      </c>
    </row>
    <row r="3" spans="1:11" x14ac:dyDescent="0.25">
      <c r="A3" s="1" t="s">
        <v>22</v>
      </c>
      <c r="B3" s="3">
        <v>4</v>
      </c>
      <c r="C3" s="3">
        <f>COUNTIF(Feuile3!A:A,A3)</f>
        <v>5</v>
      </c>
      <c r="D3" s="18">
        <f>SUMPRODUCT((Feuile3!A:A=A3)*(Feuile3!C:C))</f>
        <v>2.119212962962963E-2</v>
      </c>
      <c r="F3" s="10" t="s">
        <v>42</v>
      </c>
      <c r="G3" s="10" t="s">
        <v>362</v>
      </c>
      <c r="H3" s="10" t="s">
        <v>57</v>
      </c>
      <c r="I3" s="10" t="s">
        <v>45</v>
      </c>
      <c r="J3" s="10" t="s">
        <v>48</v>
      </c>
      <c r="K3" s="1"/>
    </row>
    <row r="4" spans="1:11" x14ac:dyDescent="0.25">
      <c r="A4" s="1" t="s">
        <v>21</v>
      </c>
      <c r="B4" s="3">
        <v>4</v>
      </c>
      <c r="C4" s="3">
        <f>COUNTIF(Feuile3!A:A,A4)</f>
        <v>3</v>
      </c>
      <c r="D4" s="18">
        <f>SUMPRODUCT((Feuile3!A:A=A4)*(Feuile3!C:C))</f>
        <v>1.712962962962963E-2</v>
      </c>
      <c r="F4" s="10" t="s">
        <v>42</v>
      </c>
      <c r="G4" s="10" t="s">
        <v>363</v>
      </c>
      <c r="H4" s="10" t="s">
        <v>57</v>
      </c>
      <c r="I4" s="10" t="s">
        <v>45</v>
      </c>
      <c r="J4" s="10" t="s">
        <v>409</v>
      </c>
      <c r="K4" s="1"/>
    </row>
    <row r="5" spans="1:11" x14ac:dyDescent="0.25">
      <c r="A5" s="1" t="s">
        <v>20</v>
      </c>
      <c r="B5" s="3">
        <v>3</v>
      </c>
      <c r="C5" s="3">
        <f>COUNTIF(Feuile3!A:A,A5)</f>
        <v>3</v>
      </c>
      <c r="D5" s="18">
        <f>SUMPRODUCT((Feuile3!A:A=A5)*(Feuile3!C:C))</f>
        <v>1.369212962962963E-2</v>
      </c>
      <c r="F5" s="10" t="s">
        <v>42</v>
      </c>
      <c r="G5" s="10" t="s">
        <v>363</v>
      </c>
      <c r="H5" s="10" t="s">
        <v>61</v>
      </c>
      <c r="I5" s="10" t="s">
        <v>45</v>
      </c>
      <c r="J5" s="10" t="s">
        <v>409</v>
      </c>
      <c r="K5" s="11"/>
    </row>
    <row r="6" spans="1:11" x14ac:dyDescent="0.25">
      <c r="A6" s="1" t="s">
        <v>37</v>
      </c>
      <c r="B6" s="3">
        <v>4</v>
      </c>
      <c r="C6" s="3">
        <f>COUNTIF(Feuile3!A:A,A6)</f>
        <v>4</v>
      </c>
      <c r="D6" s="18">
        <f>SUMPRODUCT((Feuile3!A:A=A6)*(Feuile3!C:C))</f>
        <v>1.622685185185185E-2</v>
      </c>
      <c r="F6" s="10" t="s">
        <v>42</v>
      </c>
      <c r="G6" s="10" t="s">
        <v>364</v>
      </c>
      <c r="H6" s="10" t="s">
        <v>53</v>
      </c>
      <c r="I6" s="10" t="s">
        <v>43</v>
      </c>
      <c r="J6" s="10" t="s">
        <v>6</v>
      </c>
      <c r="K6" s="11"/>
    </row>
    <row r="7" spans="1:11" x14ac:dyDescent="0.25">
      <c r="A7" s="1" t="s">
        <v>19</v>
      </c>
      <c r="B7" s="3">
        <v>4</v>
      </c>
      <c r="C7" s="3">
        <f>COUNTIF(Feuile3!A:A,A7)</f>
        <v>4</v>
      </c>
      <c r="D7" s="18">
        <f>SUMPRODUCT((Feuile3!A:A=A7)*(Feuile3!C:C))</f>
        <v>1.2442129629629631E-2</v>
      </c>
      <c r="F7" s="10" t="s">
        <v>42</v>
      </c>
      <c r="G7" s="10" t="s">
        <v>365</v>
      </c>
      <c r="H7" s="10" t="s">
        <v>57</v>
      </c>
      <c r="I7" s="10" t="s">
        <v>45</v>
      </c>
      <c r="J7" s="10" t="s">
        <v>410</v>
      </c>
      <c r="K7" s="11"/>
    </row>
    <row r="8" spans="1:11" x14ac:dyDescent="0.25">
      <c r="A8" s="1" t="s">
        <v>18</v>
      </c>
      <c r="B8" s="3">
        <v>4</v>
      </c>
      <c r="C8" s="3">
        <f>COUNTIF(Feuile3!A:A,A8)</f>
        <v>3</v>
      </c>
      <c r="D8" s="18">
        <f>SUMPRODUCT((Feuile3!A:A=A8)*(Feuile3!C:C))</f>
        <v>1.6875000000000001E-2</v>
      </c>
      <c r="F8" s="10" t="s">
        <v>42</v>
      </c>
      <c r="G8" s="10" t="s">
        <v>365</v>
      </c>
      <c r="H8" s="10" t="s">
        <v>61</v>
      </c>
      <c r="I8" s="10" t="s">
        <v>45</v>
      </c>
      <c r="J8" s="10" t="s">
        <v>410</v>
      </c>
      <c r="K8" s="11"/>
    </row>
    <row r="9" spans="1:11" x14ac:dyDescent="0.25">
      <c r="A9" s="1" t="s">
        <v>17</v>
      </c>
      <c r="B9" s="3">
        <v>8</v>
      </c>
      <c r="C9" s="3">
        <f>COUNTIF(Feuile3!A:A,A9)</f>
        <v>7</v>
      </c>
      <c r="D9" s="18">
        <f>SUMPRODUCT((Feuile3!A:A=A9)*(Feuile3!C:C))</f>
        <v>4.7071759259259265E-2</v>
      </c>
      <c r="F9" s="10" t="s">
        <v>366</v>
      </c>
      <c r="G9" s="10" t="s">
        <v>367</v>
      </c>
      <c r="H9" s="10" t="s">
        <v>52</v>
      </c>
      <c r="I9" s="10" t="s">
        <v>45</v>
      </c>
      <c r="J9" s="10" t="s">
        <v>411</v>
      </c>
      <c r="K9" s="11"/>
    </row>
    <row r="10" spans="1:11" x14ac:dyDescent="0.25">
      <c r="A10" s="1" t="s">
        <v>16</v>
      </c>
      <c r="B10" s="3">
        <v>8</v>
      </c>
      <c r="C10" s="3">
        <f>COUNTIF(Feuile3!A:A,A10)</f>
        <v>5</v>
      </c>
      <c r="D10" s="18">
        <f>SUMPRODUCT((Feuile3!A:A=A10)*(Feuile3!C:C))</f>
        <v>5.97800925925926E-2</v>
      </c>
      <c r="F10" s="10" t="s">
        <v>366</v>
      </c>
      <c r="G10" s="10" t="s">
        <v>368</v>
      </c>
      <c r="H10" s="10" t="s">
        <v>52</v>
      </c>
      <c r="I10" s="10" t="s">
        <v>45</v>
      </c>
      <c r="J10" s="10" t="s">
        <v>412</v>
      </c>
      <c r="K10" s="11"/>
    </row>
    <row r="11" spans="1:11" x14ac:dyDescent="0.25">
      <c r="A11" s="1" t="s">
        <v>15</v>
      </c>
      <c r="B11" s="3">
        <v>4</v>
      </c>
      <c r="C11" s="3">
        <f>COUNTIF(Feuile3!A:A,A11)</f>
        <v>5</v>
      </c>
      <c r="D11" s="18">
        <f>SUMPRODUCT((Feuile3!A:A=A11)*(Feuile3!C:C))</f>
        <v>1.173611111111111E-2</v>
      </c>
      <c r="F11" s="10" t="s">
        <v>39</v>
      </c>
      <c r="G11" s="10" t="s">
        <v>40</v>
      </c>
      <c r="H11" s="10" t="s">
        <v>53</v>
      </c>
      <c r="I11" s="10" t="s">
        <v>45</v>
      </c>
      <c r="J11" s="10" t="s">
        <v>47</v>
      </c>
      <c r="K11" s="11"/>
    </row>
    <row r="12" spans="1:11" x14ac:dyDescent="0.25">
      <c r="A12" s="1" t="s">
        <v>36</v>
      </c>
      <c r="B12" s="3">
        <v>4</v>
      </c>
      <c r="C12" s="3">
        <f>COUNTIF(Feuile3!A:A,A12)</f>
        <v>4</v>
      </c>
      <c r="D12" s="18">
        <f>SUMPRODUCT((Feuile3!A:A=A12)*(Feuile3!C:C))</f>
        <v>1.3217592592592593E-2</v>
      </c>
      <c r="F12" s="10" t="s">
        <v>39</v>
      </c>
      <c r="G12" s="10" t="s">
        <v>40</v>
      </c>
      <c r="H12" s="16">
        <v>41799</v>
      </c>
      <c r="I12" s="19" t="s">
        <v>45</v>
      </c>
      <c r="J12" s="19" t="s">
        <v>47</v>
      </c>
      <c r="K12" s="11"/>
    </row>
    <row r="13" spans="1:11" x14ac:dyDescent="0.25">
      <c r="A13" s="1" t="s">
        <v>14</v>
      </c>
      <c r="B13" s="3">
        <v>4</v>
      </c>
      <c r="C13" s="3">
        <f>COUNTIF(Feuile3!A:A,A13)</f>
        <v>3</v>
      </c>
      <c r="D13" s="18">
        <f>SUMPRODUCT((Feuile3!A:A=A13)*(Feuile3!C:C))</f>
        <v>1.5775462962962963E-2</v>
      </c>
      <c r="F13" s="8"/>
      <c r="G13" s="8"/>
      <c r="H13" s="12"/>
      <c r="I13" s="9"/>
      <c r="J13" s="9"/>
      <c r="K13" s="4"/>
    </row>
    <row r="14" spans="1:11" x14ac:dyDescent="0.25">
      <c r="A14" s="1" t="s">
        <v>13</v>
      </c>
      <c r="B14" s="3">
        <v>4</v>
      </c>
      <c r="C14" s="3">
        <f>COUNTIF(Feuile3!A:A,A14)</f>
        <v>4</v>
      </c>
      <c r="D14" s="18">
        <f>SUMPRODUCT((Feuile3!A:A=A14)*(Feuile3!C:C))</f>
        <v>6.2731481481481475E-3</v>
      </c>
      <c r="F14" s="10" t="s">
        <v>420</v>
      </c>
      <c r="G14" s="10" t="s">
        <v>421</v>
      </c>
      <c r="H14" s="16">
        <v>41792</v>
      </c>
      <c r="I14" s="29" t="s">
        <v>413</v>
      </c>
      <c r="J14" s="30"/>
      <c r="K14" s="11"/>
    </row>
    <row r="15" spans="1:11" x14ac:dyDescent="0.25">
      <c r="A15" s="1" t="s">
        <v>12</v>
      </c>
      <c r="B15" s="3">
        <v>7</v>
      </c>
      <c r="C15" s="3">
        <f>COUNTIF(Feuile3!A:A,A15)</f>
        <v>5</v>
      </c>
      <c r="D15" s="18">
        <f>SUMPRODUCT((Feuile3!A:A=A15)*(Feuile3!C:C))</f>
        <v>3.3888888888888892E-2</v>
      </c>
      <c r="F15" s="10" t="s">
        <v>422</v>
      </c>
      <c r="G15" s="10" t="s">
        <v>423</v>
      </c>
      <c r="H15" s="10" t="s">
        <v>59</v>
      </c>
      <c r="I15" s="27" t="s">
        <v>414</v>
      </c>
      <c r="J15" s="28"/>
      <c r="K15" s="11"/>
    </row>
    <row r="16" spans="1:11" x14ac:dyDescent="0.25">
      <c r="A16" s="5" t="s">
        <v>3</v>
      </c>
      <c r="B16" s="5">
        <f>SUM(B3:B15)</f>
        <v>62</v>
      </c>
      <c r="C16" s="5">
        <f>SUM(C3:C15)</f>
        <v>55</v>
      </c>
      <c r="D16" s="14">
        <f>SUM(D3:D15)</f>
        <v>0.28530092592592599</v>
      </c>
      <c r="F16" s="10" t="s">
        <v>44</v>
      </c>
      <c r="G16" s="10" t="s">
        <v>46</v>
      </c>
      <c r="H16" s="16">
        <v>41801</v>
      </c>
      <c r="I16" s="29" t="s">
        <v>415</v>
      </c>
      <c r="J16" s="30"/>
      <c r="K16" s="11"/>
    </row>
    <row r="17" spans="1:11" x14ac:dyDescent="0.25">
      <c r="A17" s="5" t="s">
        <v>4</v>
      </c>
      <c r="B17" s="7">
        <f>(C16/B16)*100</f>
        <v>88.709677419354833</v>
      </c>
      <c r="F17" s="10" t="s">
        <v>44</v>
      </c>
      <c r="G17" s="10" t="s">
        <v>424</v>
      </c>
      <c r="H17" s="16">
        <v>41801</v>
      </c>
      <c r="I17" s="29" t="s">
        <v>416</v>
      </c>
      <c r="J17" s="30"/>
      <c r="K17" s="11"/>
    </row>
    <row r="18" spans="1:11" x14ac:dyDescent="0.25">
      <c r="F18" s="10" t="s">
        <v>42</v>
      </c>
      <c r="G18" s="10" t="s">
        <v>425</v>
      </c>
      <c r="H18" s="10" t="s">
        <v>53</v>
      </c>
      <c r="I18" s="27" t="s">
        <v>417</v>
      </c>
      <c r="J18" s="28"/>
      <c r="K18" s="11"/>
    </row>
    <row r="19" spans="1:11" x14ac:dyDescent="0.25">
      <c r="F19" s="10" t="s">
        <v>42</v>
      </c>
      <c r="G19" s="10" t="s">
        <v>426</v>
      </c>
      <c r="H19" s="10" t="s">
        <v>53</v>
      </c>
      <c r="I19" s="27" t="s">
        <v>417</v>
      </c>
      <c r="J19" s="28"/>
      <c r="K19" s="11"/>
    </row>
    <row r="20" spans="1:11" x14ac:dyDescent="0.25">
      <c r="F20" s="10" t="s">
        <v>42</v>
      </c>
      <c r="G20" s="10" t="s">
        <v>427</v>
      </c>
      <c r="H20" s="10" t="s">
        <v>57</v>
      </c>
      <c r="I20" s="27" t="s">
        <v>418</v>
      </c>
      <c r="J20" s="28"/>
      <c r="K20" s="11"/>
    </row>
    <row r="21" spans="1:11" x14ac:dyDescent="0.25">
      <c r="F21" s="10" t="s">
        <v>42</v>
      </c>
      <c r="G21" s="10" t="s">
        <v>427</v>
      </c>
      <c r="H21" s="10" t="s">
        <v>61</v>
      </c>
      <c r="I21" s="27" t="s">
        <v>418</v>
      </c>
      <c r="J21" s="28"/>
      <c r="K21" s="11"/>
    </row>
    <row r="22" spans="1:11" x14ac:dyDescent="0.25">
      <c r="F22" s="10" t="s">
        <v>39</v>
      </c>
      <c r="G22" s="10" t="s">
        <v>41</v>
      </c>
      <c r="H22" s="10" t="s">
        <v>63</v>
      </c>
      <c r="I22" s="27" t="s">
        <v>419</v>
      </c>
      <c r="J22" s="28"/>
      <c r="K22" s="11"/>
    </row>
    <row r="23" spans="1:11" x14ac:dyDescent="0.25">
      <c r="G23"/>
      <c r="H23"/>
      <c r="I23"/>
      <c r="J23"/>
    </row>
    <row r="24" spans="1:11" x14ac:dyDescent="0.25">
      <c r="G24"/>
      <c r="H24"/>
      <c r="I24"/>
      <c r="J24"/>
    </row>
    <row r="25" spans="1:11" x14ac:dyDescent="0.25">
      <c r="G25"/>
      <c r="H25"/>
      <c r="I25"/>
      <c r="J25"/>
    </row>
    <row r="34" spans="12:15" x14ac:dyDescent="0.25">
      <c r="L34" s="4"/>
      <c r="M34" s="4"/>
      <c r="N34" s="4"/>
      <c r="O34" s="4"/>
    </row>
    <row r="45" spans="12:15" x14ac:dyDescent="0.25">
      <c r="L45" s="4"/>
      <c r="M45" s="4"/>
      <c r="N45" s="4"/>
      <c r="O45" s="4"/>
    </row>
  </sheetData>
  <mergeCells count="11">
    <mergeCell ref="F1:K1"/>
    <mergeCell ref="A1:D1"/>
    <mergeCell ref="I22:J22"/>
    <mergeCell ref="I21:J21"/>
    <mergeCell ref="I20:J20"/>
    <mergeCell ref="I19:J19"/>
    <mergeCell ref="I18:J18"/>
    <mergeCell ref="I17:J17"/>
    <mergeCell ref="I16:J16"/>
    <mergeCell ref="I15:J15"/>
    <mergeCell ref="I14:J14"/>
  </mergeCells>
  <conditionalFormatting sqref="B17">
    <cfRule type="iconSet" priority="10">
      <iconSet>
        <cfvo type="percent" val="0"/>
        <cfvo type="num" val="50"/>
        <cfvo type="num" val="80"/>
      </iconSet>
    </cfRule>
  </conditionalFormatting>
  <conditionalFormatting sqref="C3:C15">
    <cfRule type="expression" dxfId="8" priority="11">
      <formula>IF((C3/B3)&gt;=0.8,C3,FALSE)</formula>
    </cfRule>
    <cfRule type="expression" dxfId="7" priority="12">
      <formula>IF(AND((C3/B3)&gt;0.5,(C3/B3)&lt;=0.8),C3,FALSE)</formula>
    </cfRule>
    <cfRule type="expression" dxfId="6" priority="13">
      <formula>IF((C3/B3)&lt;=0.5,C3,FALSE)</formula>
    </cfRule>
  </conditionalFormatting>
  <pageMargins left="0.7" right="0.7" top="0.55059523809523814" bottom="0.75" header="0.3" footer="0.3"/>
  <pageSetup paperSize="8" orientation="landscape" r:id="rId1"/>
  <headerFooter>
    <oddHeader>&amp;CMachine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K18"/>
  <sheetViews>
    <sheetView view="pageLayout" zoomScale="70" zoomScaleNormal="100" zoomScalePageLayoutView="70" workbookViewId="0">
      <selection activeCell="F11" sqref="F11"/>
    </sheetView>
  </sheetViews>
  <sheetFormatPr baseColWidth="10" defaultRowHeight="15" x14ac:dyDescent="0.25"/>
  <cols>
    <col min="1" max="1" width="25.28515625" style="5" bestFit="1" customWidth="1"/>
    <col min="2" max="2" width="9.5703125" style="5" bestFit="1" customWidth="1"/>
    <col min="3" max="3" width="9.28515625" style="5" bestFit="1" customWidth="1"/>
    <col min="4" max="4" width="13.28515625" style="5" bestFit="1" customWidth="1"/>
    <col min="5" max="5" width="8.42578125" style="5" customWidth="1"/>
    <col min="6" max="7" width="25.85546875" style="5" bestFit="1" customWidth="1"/>
    <col min="8" max="8" width="12" style="5" bestFit="1" customWidth="1"/>
    <col min="9" max="9" width="24.28515625" style="5" customWidth="1"/>
    <col min="10" max="10" width="17.28515625" style="5" bestFit="1" customWidth="1"/>
    <col min="11" max="11" width="21.28515625" customWidth="1"/>
  </cols>
  <sheetData>
    <row r="1" spans="1:11" x14ac:dyDescent="0.25">
      <c r="A1" s="26" t="s">
        <v>49</v>
      </c>
      <c r="B1" s="26"/>
      <c r="C1" s="26"/>
      <c r="D1" s="26"/>
      <c r="F1" s="26" t="s">
        <v>50</v>
      </c>
      <c r="G1" s="26"/>
      <c r="H1" s="26"/>
      <c r="I1" s="26"/>
      <c r="J1" s="26"/>
      <c r="K1" s="26"/>
    </row>
    <row r="2" spans="1:11" x14ac:dyDescent="0.25">
      <c r="A2" s="1" t="s">
        <v>51</v>
      </c>
      <c r="B2" s="1" t="s">
        <v>1</v>
      </c>
      <c r="C2" s="1" t="s">
        <v>0</v>
      </c>
      <c r="D2" s="2" t="s">
        <v>2</v>
      </c>
      <c r="F2" s="10" t="s">
        <v>7</v>
      </c>
      <c r="G2" s="10" t="s">
        <v>8</v>
      </c>
      <c r="H2" s="1" t="s">
        <v>9</v>
      </c>
      <c r="I2" s="1" t="s">
        <v>10</v>
      </c>
      <c r="J2" s="1" t="s">
        <v>11</v>
      </c>
      <c r="K2" s="1" t="s">
        <v>5</v>
      </c>
    </row>
    <row r="3" spans="1:11" x14ac:dyDescent="0.25">
      <c r="A3" s="1" t="s">
        <v>35</v>
      </c>
      <c r="B3" s="3">
        <v>4</v>
      </c>
      <c r="C3" s="3">
        <f>COUNTIF(Feuile3!A:A,A3)</f>
        <v>4</v>
      </c>
      <c r="D3" s="18">
        <f>SUMPRODUCT((Feuile3!A:A=A3)*(Feuile3!C:C))</f>
        <v>9.4560185185185198E-3</v>
      </c>
      <c r="F3" s="23"/>
      <c r="G3" s="23"/>
      <c r="H3" s="23"/>
      <c r="I3" s="23"/>
      <c r="J3" s="23"/>
      <c r="K3" s="24"/>
    </row>
    <row r="4" spans="1:11" x14ac:dyDescent="0.25">
      <c r="A4" s="1" t="s">
        <v>34</v>
      </c>
      <c r="B4" s="3">
        <v>12</v>
      </c>
      <c r="C4" s="3">
        <f>COUNTIF(Feuile3!A:A,A4)</f>
        <v>8</v>
      </c>
      <c r="D4" s="18">
        <f>SUMPRODUCT((Feuile3!A:A=A4)*(Feuile3!C:C))</f>
        <v>0.43452546296296296</v>
      </c>
      <c r="F4" s="21"/>
      <c r="G4" s="21"/>
      <c r="H4" s="21"/>
      <c r="I4" s="21"/>
      <c r="J4" s="21"/>
      <c r="K4" s="4"/>
    </row>
    <row r="5" spans="1:11" x14ac:dyDescent="0.25">
      <c r="A5" s="1" t="s">
        <v>33</v>
      </c>
      <c r="B5" s="3">
        <v>11</v>
      </c>
      <c r="C5" s="3">
        <f>COUNTIF(Feuile3!A:A,A5)</f>
        <v>9</v>
      </c>
      <c r="D5" s="18">
        <f>SUMPRODUCT((Feuile3!A:A=A5)*(Feuile3!C:C))</f>
        <v>4.0856481481481479</v>
      </c>
      <c r="F5" s="21"/>
      <c r="G5" s="21"/>
      <c r="H5" s="21"/>
      <c r="I5" s="21"/>
      <c r="J5" s="21"/>
      <c r="K5" s="4"/>
    </row>
    <row r="6" spans="1:11" x14ac:dyDescent="0.25">
      <c r="A6" s="1" t="s">
        <v>32</v>
      </c>
      <c r="B6" s="3">
        <v>4</v>
      </c>
      <c r="C6" s="3">
        <f>COUNTIF(Feuile3!A:A,A6)</f>
        <v>1</v>
      </c>
      <c r="D6" s="18">
        <f>SUMPRODUCT((Feuile3!A:A=A6)*(Feuile3!C:C))</f>
        <v>4.8842592592592592E-3</v>
      </c>
      <c r="F6" s="21"/>
      <c r="G6" s="21"/>
      <c r="H6" s="21"/>
      <c r="I6" s="21"/>
      <c r="J6" s="21"/>
      <c r="K6" s="4"/>
    </row>
    <row r="7" spans="1:11" x14ac:dyDescent="0.25">
      <c r="A7" s="1" t="s">
        <v>31</v>
      </c>
      <c r="B7" s="3">
        <v>8</v>
      </c>
      <c r="C7" s="3">
        <f>COUNTIF(Feuile3!A:A,A7)</f>
        <v>7</v>
      </c>
      <c r="D7" s="18">
        <f>SUMPRODUCT((Feuile3!A:A=A7)*(Feuile3!C:C))</f>
        <v>1.3368055555555555E-2</v>
      </c>
      <c r="F7" s="21"/>
      <c r="G7" s="21"/>
      <c r="H7" s="21"/>
      <c r="I7" s="21"/>
      <c r="J7" s="21"/>
      <c r="K7" s="4"/>
    </row>
    <row r="8" spans="1:11" x14ac:dyDescent="0.25">
      <c r="A8" s="1" t="s">
        <v>30</v>
      </c>
      <c r="B8" s="3">
        <v>7</v>
      </c>
      <c r="C8" s="3">
        <f>COUNTIF(Feuile3!A:A,A8)</f>
        <v>6</v>
      </c>
      <c r="D8" s="18">
        <f>SUMPRODUCT((Feuile3!A:A=A8)*(Feuile3!C:C))</f>
        <v>4.9108796296296296E-2</v>
      </c>
      <c r="F8" s="21"/>
      <c r="G8" s="21"/>
      <c r="H8" s="21"/>
      <c r="I8" s="21"/>
      <c r="J8" s="21"/>
      <c r="K8" s="4"/>
    </row>
    <row r="9" spans="1:11" x14ac:dyDescent="0.25">
      <c r="A9" s="1" t="s">
        <v>29</v>
      </c>
      <c r="B9" s="3">
        <v>8</v>
      </c>
      <c r="C9" s="3">
        <f>COUNTIF(Feuile3!A:A,A9)</f>
        <v>6</v>
      </c>
      <c r="D9" s="18">
        <f>SUMPRODUCT((Feuile3!A:A=A9)*(Feuile3!C:C))</f>
        <v>2.5509259259259256E-2</v>
      </c>
      <c r="F9" s="21"/>
      <c r="G9" s="21"/>
      <c r="H9" s="22"/>
      <c r="I9" s="21"/>
      <c r="J9" s="21"/>
      <c r="K9" s="4"/>
    </row>
    <row r="10" spans="1:11" x14ac:dyDescent="0.25">
      <c r="A10" s="1" t="s">
        <v>28</v>
      </c>
      <c r="B10" s="3">
        <v>7</v>
      </c>
      <c r="C10" s="3">
        <f>COUNTIF(Feuile3!A:A,A10)</f>
        <v>4</v>
      </c>
      <c r="D10" s="18">
        <f>SUMPRODUCT((Feuile3!A:A=A10)*(Feuile3!C:C))</f>
        <v>3.0891203703703705E-2</v>
      </c>
      <c r="F10" s="21"/>
      <c r="G10" s="21"/>
      <c r="H10" s="21"/>
      <c r="I10" s="21"/>
      <c r="J10" s="21"/>
      <c r="K10" s="4"/>
    </row>
    <row r="11" spans="1:11" x14ac:dyDescent="0.25">
      <c r="A11" s="1" t="s">
        <v>27</v>
      </c>
      <c r="B11" s="3">
        <v>15</v>
      </c>
      <c r="C11" s="3">
        <f>COUNTIF(Feuile3!A:A,A11)</f>
        <v>9</v>
      </c>
      <c r="D11" s="18">
        <f>SUMPRODUCT((Feuile3!A:A=A11)*(Feuile3!C:C))</f>
        <v>0.11405092592592593</v>
      </c>
      <c r="F11" s="21"/>
      <c r="G11" s="21"/>
      <c r="H11" s="21"/>
      <c r="I11" s="21"/>
      <c r="J11" s="21"/>
      <c r="K11" s="4"/>
    </row>
    <row r="12" spans="1:11" x14ac:dyDescent="0.25">
      <c r="A12" s="1" t="s">
        <v>25</v>
      </c>
      <c r="B12" s="3">
        <v>8</v>
      </c>
      <c r="C12" s="3">
        <f>COUNTIF(Feuile3!A:A,A12)</f>
        <v>3</v>
      </c>
      <c r="D12" s="18">
        <f>SUMPRODUCT((Feuile3!A:A=A12)*(Feuile3!C:C))</f>
        <v>1.9930555555555556E-2</v>
      </c>
      <c r="F12" s="21"/>
      <c r="G12" s="21"/>
      <c r="H12" s="21"/>
      <c r="I12" s="21"/>
      <c r="J12" s="21"/>
      <c r="K12" s="4"/>
    </row>
    <row r="13" spans="1:11" x14ac:dyDescent="0.25">
      <c r="A13" s="1" t="s">
        <v>26</v>
      </c>
      <c r="B13" s="3">
        <v>4</v>
      </c>
      <c r="C13" s="3">
        <f>COUNTIF(Feuile3!A:A,A13)</f>
        <v>3</v>
      </c>
      <c r="D13" s="18">
        <f>SUMPRODUCT((Feuile3!A:A=A13)*(Feuile3!C:C))</f>
        <v>2.4432870370370376E-2</v>
      </c>
      <c r="F13" s="6"/>
      <c r="G13" s="6"/>
      <c r="H13" s="6"/>
      <c r="I13" s="6"/>
      <c r="J13" s="6"/>
      <c r="K13" s="4"/>
    </row>
    <row r="14" spans="1:11" x14ac:dyDescent="0.25">
      <c r="A14" s="1" t="s">
        <v>38</v>
      </c>
      <c r="B14" s="3">
        <v>4</v>
      </c>
      <c r="C14" s="3">
        <f>COUNTIF(Feuile3!A:A,A14)</f>
        <v>3</v>
      </c>
      <c r="D14" s="18">
        <f>SUMPRODUCT((Feuile3!A:A=A14)*(Feuile3!C:C))</f>
        <v>2.8819444444444446E-2</v>
      </c>
    </row>
    <row r="15" spans="1:11" x14ac:dyDescent="0.25">
      <c r="A15" s="1" t="s">
        <v>24</v>
      </c>
      <c r="B15" s="1">
        <v>6</v>
      </c>
      <c r="C15" s="3">
        <f>COUNTIF(Feuile3!A:A,A15)</f>
        <v>6</v>
      </c>
      <c r="D15" s="18">
        <f>SUMPRODUCT((Feuile3!A:A=A15)*(Feuile3!C:C))</f>
        <v>2.7824074074074077E-2</v>
      </c>
      <c r="F15" s="6"/>
      <c r="G15" s="6"/>
      <c r="H15" s="6"/>
    </row>
    <row r="16" spans="1:11" x14ac:dyDescent="0.25">
      <c r="A16" s="1" t="s">
        <v>23</v>
      </c>
      <c r="B16" s="1">
        <v>8</v>
      </c>
      <c r="C16" s="3">
        <f>COUNTIF(Feuile3!A:A,A16)</f>
        <v>4</v>
      </c>
      <c r="D16" s="18">
        <f>SUMPRODUCT((Feuile3!A:A=A16)*(Feuile3!C:C))</f>
        <v>6.8819444444444461E-2</v>
      </c>
    </row>
    <row r="17" spans="1:4" x14ac:dyDescent="0.25">
      <c r="A17" s="5" t="s">
        <v>3</v>
      </c>
      <c r="B17" s="5">
        <f>SUM(B3:B16)</f>
        <v>106</v>
      </c>
      <c r="C17" s="5">
        <f>SUM(C3:C16)</f>
        <v>73</v>
      </c>
      <c r="D17" s="14">
        <f>SUM(D3:D16)</f>
        <v>4.9372685185185174</v>
      </c>
    </row>
    <row r="18" spans="1:4" x14ac:dyDescent="0.25">
      <c r="A18" s="5" t="s">
        <v>4</v>
      </c>
      <c r="B18" s="7">
        <f>(C17/B17)*100</f>
        <v>68.867924528301884</v>
      </c>
    </row>
  </sheetData>
  <mergeCells count="2">
    <mergeCell ref="A1:D1"/>
    <mergeCell ref="F1:K1"/>
  </mergeCells>
  <conditionalFormatting sqref="B18">
    <cfRule type="iconSet" priority="5">
      <iconSet>
        <cfvo type="percent" val="0"/>
        <cfvo type="num" val="50"/>
        <cfvo type="num" val="80"/>
      </iconSet>
    </cfRule>
  </conditionalFormatting>
  <conditionalFormatting sqref="C3:C16">
    <cfRule type="expression" dxfId="5" priority="7">
      <formula>IF((C3/B3)&gt;=0.8,C3,FALSE)</formula>
    </cfRule>
    <cfRule type="expression" dxfId="4" priority="8">
      <formula>IF(AND((C3/B3)&gt;0.5,(C3/B3)&lt;=0.8),C3,FALSE)</formula>
    </cfRule>
    <cfRule type="expression" dxfId="3" priority="9">
      <formula>IF((C3/B3)&lt;=0.5,C3,FALSE)</formula>
    </cfRule>
  </conditionalFormatting>
  <pageMargins left="0.7" right="0.7" top="0.55059523809523814" bottom="0.75" header="0.3" footer="0.3"/>
  <pageSetup paperSize="8" orientation="landscape" r:id="rId1"/>
  <headerFooter>
    <oddHeader>&amp;CMachine2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K14"/>
  <sheetViews>
    <sheetView view="pageLayout" zoomScale="70" zoomScaleNormal="100" zoomScalePageLayoutView="70" workbookViewId="0">
      <selection activeCell="H25" sqref="H25"/>
    </sheetView>
  </sheetViews>
  <sheetFormatPr baseColWidth="10" defaultRowHeight="15" x14ac:dyDescent="0.25"/>
  <cols>
    <col min="1" max="1" width="25.28515625" style="5" bestFit="1" customWidth="1"/>
    <col min="2" max="2" width="9.5703125" style="5" bestFit="1" customWidth="1"/>
    <col min="3" max="3" width="9.28515625" style="5" bestFit="1" customWidth="1"/>
    <col min="4" max="4" width="13.28515625" style="5" bestFit="1" customWidth="1"/>
    <col min="5" max="5" width="8.42578125" style="5" customWidth="1"/>
    <col min="6" max="7" width="25.85546875" style="5" bestFit="1" customWidth="1"/>
    <col min="8" max="8" width="12" style="5" bestFit="1" customWidth="1"/>
    <col min="9" max="9" width="24.28515625" style="5" customWidth="1"/>
    <col min="10" max="10" width="17.28515625" style="5" bestFit="1" customWidth="1"/>
    <col min="11" max="11" width="21.28515625" customWidth="1"/>
  </cols>
  <sheetData>
    <row r="1" spans="1:11" x14ac:dyDescent="0.25">
      <c r="A1" s="26" t="s">
        <v>49</v>
      </c>
      <c r="B1" s="26"/>
      <c r="C1" s="26"/>
      <c r="D1" s="26"/>
      <c r="F1" s="26" t="s">
        <v>50</v>
      </c>
      <c r="G1" s="26"/>
      <c r="H1" s="26"/>
      <c r="I1" s="26"/>
      <c r="J1" s="26"/>
      <c r="K1" s="26"/>
    </row>
    <row r="2" spans="1:11" x14ac:dyDescent="0.25">
      <c r="A2" s="1" t="s">
        <v>51</v>
      </c>
      <c r="B2" s="1" t="s">
        <v>1</v>
      </c>
      <c r="C2" s="1" t="s">
        <v>0</v>
      </c>
      <c r="D2" s="2" t="s">
        <v>2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" t="s">
        <v>5</v>
      </c>
    </row>
    <row r="3" spans="1:11" x14ac:dyDescent="0.25">
      <c r="A3" s="10" t="s">
        <v>354</v>
      </c>
      <c r="B3" s="3">
        <v>2</v>
      </c>
      <c r="C3" s="3">
        <f>COUNTIF(Feuile3!A:A,A3)</f>
        <v>0</v>
      </c>
      <c r="D3" s="18">
        <f>SUMPRODUCT((Feuile3!A:A=A3)*(Feuile3!C:C))</f>
        <v>0</v>
      </c>
      <c r="F3" s="23"/>
      <c r="G3" s="23"/>
      <c r="H3" s="23"/>
      <c r="I3" s="23"/>
      <c r="J3" s="23"/>
      <c r="K3" s="25"/>
    </row>
    <row r="4" spans="1:11" x14ac:dyDescent="0.25">
      <c r="A4" s="10" t="s">
        <v>355</v>
      </c>
      <c r="B4" s="3">
        <v>5</v>
      </c>
      <c r="C4" s="3">
        <f>COUNTIF(Feuile3!A:A,A4)</f>
        <v>0</v>
      </c>
      <c r="D4" s="18">
        <f>SUMPRODUCT((Feuile3!A:A=A4)*(Feuile3!C:C))</f>
        <v>0</v>
      </c>
      <c r="F4" s="21"/>
      <c r="G4" s="21"/>
      <c r="H4" s="21"/>
      <c r="I4" s="21"/>
      <c r="J4" s="21"/>
      <c r="K4" s="6"/>
    </row>
    <row r="5" spans="1:11" x14ac:dyDescent="0.25">
      <c r="A5" s="10" t="s">
        <v>305</v>
      </c>
      <c r="B5" s="3">
        <v>3</v>
      </c>
      <c r="C5" s="3">
        <f>COUNTIF(Feuile3!A:A,A5)</f>
        <v>1</v>
      </c>
      <c r="D5" s="18">
        <f>SUMPRODUCT((Feuile3!A:A=A5)*(Feuile3!C:C))</f>
        <v>4.3749999999999995E-3</v>
      </c>
      <c r="F5" s="21"/>
      <c r="G5" s="21"/>
      <c r="H5" s="21"/>
      <c r="I5" s="21"/>
      <c r="J5" s="21"/>
      <c r="K5" s="4"/>
    </row>
    <row r="6" spans="1:11" x14ac:dyDescent="0.25">
      <c r="A6" s="10" t="s">
        <v>304</v>
      </c>
      <c r="B6" s="3">
        <v>4</v>
      </c>
      <c r="C6" s="3">
        <f>COUNTIF(Feuile3!A:A,A6)</f>
        <v>3</v>
      </c>
      <c r="D6" s="18">
        <f>SUMPRODUCT((Feuile3!A:A=A6)*(Feuile3!C:C))</f>
        <v>2.5925925925925925E-2</v>
      </c>
      <c r="F6" s="21"/>
      <c r="G6" s="21"/>
      <c r="H6" s="21"/>
      <c r="I6" s="21"/>
      <c r="J6" s="21"/>
      <c r="K6" s="4"/>
    </row>
    <row r="7" spans="1:11" x14ac:dyDescent="0.25">
      <c r="A7" s="10" t="s">
        <v>303</v>
      </c>
      <c r="B7" s="3">
        <v>5</v>
      </c>
      <c r="C7" s="3">
        <f>COUNTIF(Feuile3!A:A,A7)</f>
        <v>3</v>
      </c>
      <c r="D7" s="18">
        <f>SUMPRODUCT((Feuile3!A:A=A7)*(Feuile3!C:C))</f>
        <v>1.2951388888888887E-2</v>
      </c>
      <c r="F7" s="21"/>
      <c r="G7" s="21"/>
      <c r="H7" s="21"/>
      <c r="I7" s="21"/>
      <c r="J7" s="21"/>
      <c r="K7" s="4"/>
    </row>
    <row r="8" spans="1:11" x14ac:dyDescent="0.25">
      <c r="A8" s="10" t="s">
        <v>302</v>
      </c>
      <c r="B8" s="3">
        <v>5</v>
      </c>
      <c r="C8" s="3">
        <f>COUNTIF(Feuile3!A:A,A8)</f>
        <v>2</v>
      </c>
      <c r="D8" s="18">
        <f>SUMPRODUCT((Feuile3!A:A=A8)*(Feuile3!C:C))</f>
        <v>1.6423611111111111E-2</v>
      </c>
      <c r="F8" s="21"/>
      <c r="G8" s="21"/>
      <c r="H8" s="21"/>
      <c r="I8" s="21"/>
      <c r="J8" s="21"/>
      <c r="K8" s="4"/>
    </row>
    <row r="9" spans="1:11" x14ac:dyDescent="0.25">
      <c r="A9" s="10" t="s">
        <v>301</v>
      </c>
      <c r="B9" s="3">
        <v>6</v>
      </c>
      <c r="C9" s="3">
        <f>COUNTIF(Feuile3!A:A,A9)</f>
        <v>2</v>
      </c>
      <c r="D9" s="18">
        <f>SUMPRODUCT((Feuile3!A:A=A9)*(Feuile3!C:C))</f>
        <v>1.0775462962962962E-2</v>
      </c>
      <c r="F9" s="21"/>
      <c r="G9" s="21"/>
      <c r="H9" s="21"/>
      <c r="I9" s="21"/>
      <c r="J9" s="21"/>
      <c r="K9" s="4"/>
    </row>
    <row r="10" spans="1:11" x14ac:dyDescent="0.25">
      <c r="A10" s="10" t="s">
        <v>300</v>
      </c>
      <c r="B10" s="3">
        <v>8</v>
      </c>
      <c r="C10" s="3">
        <f>COUNTIF(Feuile3!A:A,A10)</f>
        <v>1</v>
      </c>
      <c r="D10" s="18">
        <f>SUMPRODUCT((Feuile3!A:A=A10)*(Feuile3!C:C))</f>
        <v>2.2638888888888889E-2</v>
      </c>
      <c r="F10" s="21"/>
      <c r="G10" s="21"/>
      <c r="H10" s="21"/>
      <c r="I10" s="21"/>
      <c r="J10" s="21"/>
      <c r="K10" s="4"/>
    </row>
    <row r="11" spans="1:11" x14ac:dyDescent="0.25">
      <c r="A11" s="10" t="s">
        <v>356</v>
      </c>
      <c r="B11" s="3">
        <v>6</v>
      </c>
      <c r="C11" s="3">
        <f>COUNTIF(Feuile3!A:A,A11)</f>
        <v>0</v>
      </c>
      <c r="D11" s="18">
        <f>SUMPRODUCT((Feuile3!A:A=A11)*(Feuile3!C:C))</f>
        <v>0</v>
      </c>
      <c r="F11" s="21"/>
      <c r="G11" s="21"/>
      <c r="H11" s="21"/>
      <c r="I11" s="21"/>
      <c r="J11" s="21"/>
      <c r="K11" s="4"/>
    </row>
    <row r="12" spans="1:11" x14ac:dyDescent="0.25">
      <c r="A12" s="10" t="s">
        <v>306</v>
      </c>
      <c r="B12" s="3">
        <v>4</v>
      </c>
      <c r="C12" s="3">
        <f>COUNTIF(Feuile3!A:A,A12)</f>
        <v>2</v>
      </c>
      <c r="D12" s="18">
        <f>SUMPRODUCT((Feuile3!A:A=A12)*(Feuile3!C:C))</f>
        <v>0.62815972222222227</v>
      </c>
      <c r="F12" s="21"/>
      <c r="G12" s="21"/>
      <c r="H12" s="21"/>
      <c r="I12" s="21"/>
      <c r="J12" s="21"/>
      <c r="K12" s="4"/>
    </row>
    <row r="13" spans="1:11" x14ac:dyDescent="0.25">
      <c r="A13" s="5" t="s">
        <v>3</v>
      </c>
      <c r="B13" s="5">
        <f>SUM(B3:B12)</f>
        <v>48</v>
      </c>
      <c r="C13" s="5">
        <f>SUM(C3:C12)</f>
        <v>14</v>
      </c>
      <c r="D13" s="14">
        <f>SUM(D3:D12)</f>
        <v>0.72125000000000006</v>
      </c>
      <c r="F13" s="13"/>
      <c r="G13"/>
      <c r="H13"/>
      <c r="I13"/>
      <c r="J13"/>
    </row>
    <row r="14" spans="1:11" x14ac:dyDescent="0.25">
      <c r="A14" s="5" t="s">
        <v>4</v>
      </c>
      <c r="B14" s="7">
        <f>(C13/B13)*100</f>
        <v>29.166666666666668</v>
      </c>
      <c r="G14" s="15"/>
      <c r="H14"/>
      <c r="I14"/>
      <c r="J14"/>
    </row>
  </sheetData>
  <mergeCells count="2">
    <mergeCell ref="A1:D1"/>
    <mergeCell ref="F1:K1"/>
  </mergeCells>
  <conditionalFormatting sqref="B14">
    <cfRule type="iconSet" priority="6">
      <iconSet>
        <cfvo type="percent" val="0"/>
        <cfvo type="num" val="50"/>
        <cfvo type="num" val="80"/>
      </iconSet>
    </cfRule>
  </conditionalFormatting>
  <conditionalFormatting sqref="C3:C12">
    <cfRule type="expression" dxfId="2" priority="7">
      <formula>IF((C3/B3)&gt;=0.8,C3,FALSE)</formula>
    </cfRule>
    <cfRule type="expression" dxfId="1" priority="8">
      <formula>IF(AND((C3/B3)&gt;0.5,(C3/B3)&lt;=0.8),C3,FALSE)</formula>
    </cfRule>
    <cfRule type="expression" dxfId="0" priority="9">
      <formula>IF((C3/B3)&lt;=0.5,C3,FALSE)</formula>
    </cfRule>
  </conditionalFormatting>
  <pageMargins left="0.7" right="0.7" top="0.55059523809523814" bottom="0.75" header="0.3" footer="0.3"/>
  <pageSetup paperSize="8" orientation="landscape" r:id="rId1"/>
  <headerFooter>
    <oddHeader>&amp;CMachine3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1:I21"/>
  <sheetViews>
    <sheetView zoomScaleNormal="100" workbookViewId="0">
      <selection activeCell="E21" sqref="A1:E21"/>
    </sheetView>
  </sheetViews>
  <sheetFormatPr baseColWidth="10" defaultRowHeight="15" x14ac:dyDescent="0.25"/>
  <cols>
    <col min="1" max="1" width="22.7109375" style="8" bestFit="1" customWidth="1"/>
    <col min="2" max="2" width="24.140625" style="8" bestFit="1" customWidth="1"/>
    <col min="3" max="3" width="11.28515625" style="8" bestFit="1" customWidth="1"/>
    <col min="4" max="4" width="25.5703125" style="8" bestFit="1" customWidth="1"/>
    <col min="5" max="5" width="16.28515625" style="8" bestFit="1" customWidth="1"/>
    <col min="6" max="9" width="11.42578125" style="8"/>
    <col min="10" max="16384" width="11.42578125" style="17"/>
  </cols>
  <sheetData>
    <row r="1" spans="1:9" x14ac:dyDescent="0.25">
      <c r="A1" s="8" t="s">
        <v>7</v>
      </c>
      <c r="B1" s="8" t="s">
        <v>8</v>
      </c>
      <c r="C1" s="8" t="s">
        <v>9</v>
      </c>
      <c r="D1" s="8" t="s">
        <v>10</v>
      </c>
      <c r="E1" s="8" t="s">
        <v>11</v>
      </c>
      <c r="I1" s="17"/>
    </row>
    <row r="2" spans="1:9" x14ac:dyDescent="0.25">
      <c r="A2" s="8" t="s">
        <v>42</v>
      </c>
      <c r="B2" s="8" t="s">
        <v>362</v>
      </c>
      <c r="C2" s="8" t="s">
        <v>57</v>
      </c>
      <c r="D2" s="8" t="s">
        <v>45</v>
      </c>
      <c r="E2" s="8" t="s">
        <v>48</v>
      </c>
      <c r="I2" s="17"/>
    </row>
    <row r="3" spans="1:9" x14ac:dyDescent="0.25">
      <c r="A3" s="8" t="s">
        <v>42</v>
      </c>
      <c r="B3" s="8" t="s">
        <v>363</v>
      </c>
      <c r="C3" s="8" t="s">
        <v>57</v>
      </c>
      <c r="D3" s="8" t="s">
        <v>45</v>
      </c>
      <c r="E3" s="8" t="s">
        <v>409</v>
      </c>
      <c r="I3" s="17"/>
    </row>
    <row r="4" spans="1:9" x14ac:dyDescent="0.25">
      <c r="A4" s="8" t="s">
        <v>42</v>
      </c>
      <c r="B4" s="8" t="s">
        <v>363</v>
      </c>
      <c r="C4" s="8" t="s">
        <v>61</v>
      </c>
      <c r="D4" s="8" t="s">
        <v>45</v>
      </c>
      <c r="E4" s="8" t="s">
        <v>409</v>
      </c>
      <c r="I4" s="17"/>
    </row>
    <row r="5" spans="1:9" x14ac:dyDescent="0.25">
      <c r="A5" s="8" t="s">
        <v>42</v>
      </c>
      <c r="B5" s="8" t="s">
        <v>364</v>
      </c>
      <c r="C5" s="8" t="s">
        <v>53</v>
      </c>
      <c r="D5" s="8" t="s">
        <v>43</v>
      </c>
      <c r="E5" s="8" t="s">
        <v>6</v>
      </c>
      <c r="I5" s="17"/>
    </row>
    <row r="6" spans="1:9" x14ac:dyDescent="0.25">
      <c r="A6" s="8" t="s">
        <v>42</v>
      </c>
      <c r="B6" s="8" t="s">
        <v>365</v>
      </c>
      <c r="C6" s="8" t="s">
        <v>57</v>
      </c>
      <c r="D6" s="8" t="s">
        <v>45</v>
      </c>
      <c r="E6" s="8" t="s">
        <v>410</v>
      </c>
      <c r="I6" s="17"/>
    </row>
    <row r="7" spans="1:9" x14ac:dyDescent="0.25">
      <c r="A7" s="8" t="s">
        <v>42</v>
      </c>
      <c r="B7" s="8" t="s">
        <v>365</v>
      </c>
      <c r="C7" s="8" t="s">
        <v>61</v>
      </c>
      <c r="D7" s="8" t="s">
        <v>45</v>
      </c>
      <c r="E7" s="8" t="s">
        <v>410</v>
      </c>
      <c r="I7" s="17"/>
    </row>
    <row r="8" spans="1:9" x14ac:dyDescent="0.25">
      <c r="A8" s="8" t="s">
        <v>366</v>
      </c>
      <c r="B8" s="8" t="s">
        <v>367</v>
      </c>
      <c r="C8" s="8" t="s">
        <v>52</v>
      </c>
      <c r="D8" s="8" t="s">
        <v>45</v>
      </c>
      <c r="E8" s="8" t="s">
        <v>411</v>
      </c>
      <c r="I8" s="17"/>
    </row>
    <row r="9" spans="1:9" x14ac:dyDescent="0.25">
      <c r="A9" s="8" t="s">
        <v>366</v>
      </c>
      <c r="B9" s="8" t="s">
        <v>368</v>
      </c>
      <c r="C9" s="8" t="s">
        <v>52</v>
      </c>
      <c r="D9" s="8" t="s">
        <v>45</v>
      </c>
      <c r="E9" s="8" t="s">
        <v>412</v>
      </c>
      <c r="I9" s="17"/>
    </row>
    <row r="10" spans="1:9" x14ac:dyDescent="0.25">
      <c r="A10" s="8" t="s">
        <v>39</v>
      </c>
      <c r="B10" s="8" t="s">
        <v>40</v>
      </c>
      <c r="C10" s="8" t="s">
        <v>53</v>
      </c>
      <c r="D10" s="8" t="s">
        <v>45</v>
      </c>
      <c r="E10" s="8" t="s">
        <v>47</v>
      </c>
      <c r="I10" s="17"/>
    </row>
    <row r="11" spans="1:9" x14ac:dyDescent="0.25">
      <c r="A11" s="8" t="s">
        <v>39</v>
      </c>
      <c r="B11" s="8" t="s">
        <v>40</v>
      </c>
      <c r="C11" s="12">
        <v>41799</v>
      </c>
      <c r="D11" s="9" t="s">
        <v>45</v>
      </c>
      <c r="E11" s="9" t="s">
        <v>47</v>
      </c>
      <c r="F11" s="9"/>
      <c r="I11" s="17"/>
    </row>
    <row r="12" spans="1:9" x14ac:dyDescent="0.25">
      <c r="C12" s="12"/>
      <c r="D12" s="9"/>
      <c r="E12" s="9"/>
      <c r="F12" s="9"/>
      <c r="I12" s="17"/>
    </row>
    <row r="13" spans="1:9" x14ac:dyDescent="0.25">
      <c r="A13" s="8" t="s">
        <v>420</v>
      </c>
      <c r="B13" s="8" t="s">
        <v>421</v>
      </c>
      <c r="C13" s="12">
        <v>41792</v>
      </c>
      <c r="D13" s="9" t="s">
        <v>413</v>
      </c>
    </row>
    <row r="14" spans="1:9" x14ac:dyDescent="0.25">
      <c r="A14" s="8" t="s">
        <v>422</v>
      </c>
      <c r="B14" s="8" t="s">
        <v>423</v>
      </c>
      <c r="C14" s="8" t="s">
        <v>59</v>
      </c>
      <c r="D14" s="8" t="s">
        <v>414</v>
      </c>
    </row>
    <row r="15" spans="1:9" x14ac:dyDescent="0.25">
      <c r="A15" s="8" t="s">
        <v>44</v>
      </c>
      <c r="B15" s="8" t="s">
        <v>46</v>
      </c>
      <c r="C15" s="12">
        <v>41801</v>
      </c>
      <c r="D15" s="9" t="s">
        <v>415</v>
      </c>
    </row>
    <row r="16" spans="1:9" x14ac:dyDescent="0.25">
      <c r="A16" s="8" t="s">
        <v>44</v>
      </c>
      <c r="B16" s="8" t="s">
        <v>424</v>
      </c>
      <c r="C16" s="12">
        <v>41801</v>
      </c>
      <c r="D16" s="9" t="s">
        <v>416</v>
      </c>
    </row>
    <row r="17" spans="1:4" x14ac:dyDescent="0.25">
      <c r="A17" s="8" t="s">
        <v>42</v>
      </c>
      <c r="B17" s="8" t="s">
        <v>425</v>
      </c>
      <c r="C17" s="8" t="s">
        <v>53</v>
      </c>
      <c r="D17" s="8" t="s">
        <v>417</v>
      </c>
    </row>
    <row r="18" spans="1:4" x14ac:dyDescent="0.25">
      <c r="A18" s="8" t="s">
        <v>42</v>
      </c>
      <c r="B18" s="8" t="s">
        <v>426</v>
      </c>
      <c r="C18" s="8" t="s">
        <v>53</v>
      </c>
      <c r="D18" s="8" t="s">
        <v>417</v>
      </c>
    </row>
    <row r="19" spans="1:4" x14ac:dyDescent="0.25">
      <c r="A19" s="8" t="s">
        <v>42</v>
      </c>
      <c r="B19" s="8" t="s">
        <v>427</v>
      </c>
      <c r="C19" s="8" t="s">
        <v>57</v>
      </c>
      <c r="D19" s="8" t="s">
        <v>418</v>
      </c>
    </row>
    <row r="20" spans="1:4" x14ac:dyDescent="0.25">
      <c r="A20" s="8" t="s">
        <v>42</v>
      </c>
      <c r="B20" s="8" t="s">
        <v>427</v>
      </c>
      <c r="C20" s="8" t="s">
        <v>61</v>
      </c>
      <c r="D20" s="8" t="s">
        <v>418</v>
      </c>
    </row>
    <row r="21" spans="1:4" x14ac:dyDescent="0.25">
      <c r="A21" s="8" t="s">
        <v>39</v>
      </c>
      <c r="B21" s="8" t="s">
        <v>41</v>
      </c>
      <c r="C21" s="8" t="s">
        <v>63</v>
      </c>
      <c r="D21" s="8" t="s">
        <v>419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ThisWorkbook.Rapport_Mensuel">
                <anchor>
                  <from>
                    <xdr:col>4</xdr:col>
                    <xdr:colOff>885825</xdr:colOff>
                    <xdr:row>0</xdr:row>
                    <xdr:rowOff>47625</xdr:rowOff>
                  </from>
                  <to>
                    <xdr:col>7</xdr:col>
                    <xdr:colOff>390525</xdr:colOff>
                    <xdr:row>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1:K234"/>
  <sheetViews>
    <sheetView topLeftCell="A91" zoomScale="85" zoomScaleNormal="85" workbookViewId="0">
      <selection activeCell="F114" sqref="F114"/>
    </sheetView>
  </sheetViews>
  <sheetFormatPr baseColWidth="10" defaultRowHeight="15" x14ac:dyDescent="0.25"/>
  <cols>
    <col min="1" max="1" width="24" style="8" bestFit="1" customWidth="1"/>
    <col min="2" max="2" width="10.85546875" style="8" bestFit="1" customWidth="1"/>
    <col min="3" max="3" width="12.5703125" style="14" bestFit="1" customWidth="1"/>
    <col min="4" max="4" width="5.140625" style="8" bestFit="1" customWidth="1"/>
    <col min="5" max="11" width="11.42578125" style="8"/>
    <col min="12" max="16384" width="11.42578125" style="17"/>
  </cols>
  <sheetData>
    <row r="1" spans="1:5" x14ac:dyDescent="0.25">
      <c r="A1" s="8" t="s">
        <v>300</v>
      </c>
      <c r="B1" s="8" t="s">
        <v>54</v>
      </c>
      <c r="C1" s="14">
        <v>2.2638888888888889E-2</v>
      </c>
      <c r="D1" s="8">
        <v>100</v>
      </c>
    </row>
    <row r="2" spans="1:5" x14ac:dyDescent="0.25">
      <c r="A2" s="8" t="s">
        <v>301</v>
      </c>
      <c r="B2" s="8" t="s">
        <v>57</v>
      </c>
      <c r="C2" s="14">
        <v>5.7175925925925927E-3</v>
      </c>
      <c r="D2" s="8">
        <v>84.6</v>
      </c>
    </row>
    <row r="3" spans="1:5" x14ac:dyDescent="0.25">
      <c r="A3" s="8" t="s">
        <v>301</v>
      </c>
      <c r="B3" s="12">
        <v>41799</v>
      </c>
      <c r="C3" s="14">
        <v>5.0578703703703706E-3</v>
      </c>
      <c r="D3" s="8">
        <v>84.6</v>
      </c>
      <c r="E3" s="9"/>
    </row>
    <row r="4" spans="1:5" x14ac:dyDescent="0.25">
      <c r="A4" s="8" t="s">
        <v>302</v>
      </c>
      <c r="B4" s="8" t="s">
        <v>59</v>
      </c>
      <c r="C4" s="14">
        <v>1.1493055555555555E-2</v>
      </c>
      <c r="D4" s="8">
        <v>100</v>
      </c>
    </row>
    <row r="5" spans="1:5" x14ac:dyDescent="0.25">
      <c r="A5" s="8" t="s">
        <v>302</v>
      </c>
      <c r="B5" s="12">
        <v>41797</v>
      </c>
      <c r="C5" s="14">
        <v>4.9305555555555552E-3</v>
      </c>
      <c r="D5" s="8">
        <v>76</v>
      </c>
      <c r="E5" s="9"/>
    </row>
    <row r="6" spans="1:5" x14ac:dyDescent="0.25">
      <c r="A6" s="8" t="s">
        <v>303</v>
      </c>
      <c r="B6" s="12">
        <v>41801</v>
      </c>
      <c r="C6" s="14">
        <v>6.5856481481481469E-3</v>
      </c>
      <c r="D6" s="8">
        <v>81</v>
      </c>
      <c r="E6" s="9"/>
    </row>
    <row r="7" spans="1:5" x14ac:dyDescent="0.25">
      <c r="A7" s="8" t="s">
        <v>303</v>
      </c>
      <c r="B7" s="12">
        <v>41795</v>
      </c>
      <c r="C7" s="14">
        <v>6.3657407407407404E-3</v>
      </c>
      <c r="D7" s="8">
        <v>100</v>
      </c>
      <c r="E7" s="9"/>
    </row>
    <row r="8" spans="1:5" x14ac:dyDescent="0.25">
      <c r="A8" s="8" t="s">
        <v>303</v>
      </c>
      <c r="B8" s="12">
        <v>41792</v>
      </c>
      <c r="C8" s="14">
        <v>0</v>
      </c>
      <c r="D8" s="8">
        <v>4.76</v>
      </c>
      <c r="E8" s="9"/>
    </row>
    <row r="9" spans="1:5" x14ac:dyDescent="0.25">
      <c r="A9" s="8" t="s">
        <v>304</v>
      </c>
      <c r="B9" s="8" t="s">
        <v>58</v>
      </c>
      <c r="C9" s="14">
        <v>9.8842592592592576E-3</v>
      </c>
      <c r="D9" s="8">
        <v>76.5</v>
      </c>
    </row>
    <row r="10" spans="1:5" x14ac:dyDescent="0.25">
      <c r="A10" s="8" t="s">
        <v>304</v>
      </c>
      <c r="B10" s="8" t="s">
        <v>55</v>
      </c>
      <c r="C10" s="14">
        <v>8.4606481481481494E-3</v>
      </c>
      <c r="D10" s="8">
        <v>32.4</v>
      </c>
    </row>
    <row r="11" spans="1:5" x14ac:dyDescent="0.25">
      <c r="A11" s="8" t="s">
        <v>304</v>
      </c>
      <c r="B11" s="12">
        <v>41798</v>
      </c>
      <c r="C11" s="14">
        <v>7.5810185185185182E-3</v>
      </c>
      <c r="D11" s="8">
        <v>14.7</v>
      </c>
      <c r="E11" s="9"/>
    </row>
    <row r="12" spans="1:5" x14ac:dyDescent="0.25">
      <c r="A12" s="8" t="s">
        <v>305</v>
      </c>
      <c r="B12" s="8" t="s">
        <v>57</v>
      </c>
      <c r="C12" s="14">
        <v>4.3749999999999995E-3</v>
      </c>
      <c r="D12" s="8">
        <v>41.7</v>
      </c>
    </row>
    <row r="13" spans="1:5" x14ac:dyDescent="0.25">
      <c r="A13" s="8" t="s">
        <v>306</v>
      </c>
      <c r="B13" s="8" t="s">
        <v>56</v>
      </c>
      <c r="C13" s="14">
        <v>0.61988425925925927</v>
      </c>
      <c r="D13" s="8">
        <v>100</v>
      </c>
    </row>
    <row r="14" spans="1:5" x14ac:dyDescent="0.25">
      <c r="A14" s="8" t="s">
        <v>306</v>
      </c>
      <c r="B14" s="12">
        <v>41801</v>
      </c>
      <c r="C14" s="14">
        <v>8.2754629629629619E-3</v>
      </c>
      <c r="D14" s="8">
        <v>78.599999999999994</v>
      </c>
      <c r="E14" s="9"/>
    </row>
    <row r="15" spans="1:5" x14ac:dyDescent="0.25">
      <c r="A15" s="8" t="s">
        <v>12</v>
      </c>
      <c r="B15" s="8" t="s">
        <v>54</v>
      </c>
      <c r="C15" s="14">
        <v>5.8333333333333336E-3</v>
      </c>
      <c r="D15" s="8">
        <v>100</v>
      </c>
    </row>
    <row r="16" spans="1:5" x14ac:dyDescent="0.25">
      <c r="A16" s="8" t="s">
        <v>12</v>
      </c>
      <c r="B16" s="8" t="s">
        <v>61</v>
      </c>
      <c r="C16" s="14">
        <v>5.2893518518518515E-3</v>
      </c>
      <c r="D16" s="8">
        <v>100</v>
      </c>
    </row>
    <row r="17" spans="1:5" x14ac:dyDescent="0.25">
      <c r="A17" s="8" t="s">
        <v>12</v>
      </c>
      <c r="B17" s="8" t="s">
        <v>62</v>
      </c>
      <c r="C17" s="14">
        <v>8.4375000000000006E-3</v>
      </c>
      <c r="D17" s="8">
        <v>100</v>
      </c>
    </row>
    <row r="18" spans="1:5" x14ac:dyDescent="0.25">
      <c r="A18" s="8" t="s">
        <v>12</v>
      </c>
      <c r="B18" s="8" t="s">
        <v>55</v>
      </c>
      <c r="C18" s="14">
        <v>5.3240740740740748E-3</v>
      </c>
      <c r="D18" s="8">
        <v>100</v>
      </c>
    </row>
    <row r="19" spans="1:5" x14ac:dyDescent="0.25">
      <c r="A19" s="8" t="s">
        <v>12</v>
      </c>
      <c r="B19" s="12">
        <v>41800</v>
      </c>
      <c r="C19" s="14">
        <v>9.0046296296296298E-3</v>
      </c>
      <c r="D19" s="8">
        <v>100</v>
      </c>
      <c r="E19" s="9"/>
    </row>
    <row r="20" spans="1:5" x14ac:dyDescent="0.25">
      <c r="A20" s="8" t="s">
        <v>13</v>
      </c>
      <c r="B20" s="8" t="s">
        <v>57</v>
      </c>
      <c r="C20" s="14">
        <v>1.8750000000000001E-3</v>
      </c>
      <c r="D20" s="8">
        <v>100</v>
      </c>
    </row>
    <row r="21" spans="1:5" x14ac:dyDescent="0.25">
      <c r="A21" s="8" t="s">
        <v>13</v>
      </c>
      <c r="B21" s="8" t="s">
        <v>61</v>
      </c>
      <c r="C21" s="14">
        <v>1.1574074074074073E-3</v>
      </c>
      <c r="D21" s="8">
        <v>100</v>
      </c>
    </row>
    <row r="22" spans="1:5" x14ac:dyDescent="0.25">
      <c r="A22" s="8" t="s">
        <v>13</v>
      </c>
      <c r="B22" s="12">
        <v>41802</v>
      </c>
      <c r="C22" s="14">
        <v>1.1574074074074073E-3</v>
      </c>
      <c r="D22" s="8">
        <v>100</v>
      </c>
      <c r="E22" s="9"/>
    </row>
    <row r="23" spans="1:5" x14ac:dyDescent="0.25">
      <c r="A23" s="8" t="s">
        <v>13</v>
      </c>
      <c r="B23" s="12">
        <v>41795</v>
      </c>
      <c r="C23" s="14">
        <v>2.0833333333333333E-3</v>
      </c>
      <c r="D23" s="8">
        <v>100</v>
      </c>
      <c r="E23" s="9"/>
    </row>
    <row r="24" spans="1:5" x14ac:dyDescent="0.25">
      <c r="A24" s="8" t="s">
        <v>14</v>
      </c>
      <c r="B24" s="8" t="s">
        <v>54</v>
      </c>
      <c r="C24" s="14">
        <v>2.9398148148148148E-3</v>
      </c>
      <c r="D24" s="8">
        <v>100</v>
      </c>
    </row>
    <row r="25" spans="1:5" x14ac:dyDescent="0.25">
      <c r="A25" s="8" t="s">
        <v>14</v>
      </c>
      <c r="B25" s="8" t="s">
        <v>348</v>
      </c>
      <c r="C25" s="14">
        <v>5.0578703703703706E-3</v>
      </c>
      <c r="D25" s="8">
        <v>100</v>
      </c>
    </row>
    <row r="26" spans="1:5" x14ac:dyDescent="0.25">
      <c r="A26" s="8" t="s">
        <v>14</v>
      </c>
      <c r="B26" s="12">
        <v>41799</v>
      </c>
      <c r="C26" s="14">
        <v>7.7777777777777767E-3</v>
      </c>
      <c r="D26" s="8">
        <v>100</v>
      </c>
      <c r="E26" s="9"/>
    </row>
    <row r="27" spans="1:5" x14ac:dyDescent="0.25">
      <c r="A27" s="8" t="s">
        <v>36</v>
      </c>
      <c r="B27" s="8" t="s">
        <v>52</v>
      </c>
      <c r="C27" s="14">
        <v>0</v>
      </c>
      <c r="D27" s="8">
        <v>6.25</v>
      </c>
    </row>
    <row r="28" spans="1:5" x14ac:dyDescent="0.25">
      <c r="A28" s="8" t="s">
        <v>36</v>
      </c>
      <c r="B28" s="8" t="s">
        <v>52</v>
      </c>
      <c r="C28" s="14">
        <v>2.5115740740740741E-3</v>
      </c>
      <c r="D28" s="8">
        <v>50</v>
      </c>
    </row>
    <row r="29" spans="1:5" x14ac:dyDescent="0.25">
      <c r="A29" s="8" t="s">
        <v>36</v>
      </c>
      <c r="B29" s="12">
        <v>41801</v>
      </c>
      <c r="C29" s="14">
        <v>5.1041666666666666E-3</v>
      </c>
      <c r="D29" s="8">
        <v>100</v>
      </c>
      <c r="E29" s="9"/>
    </row>
    <row r="30" spans="1:5" x14ac:dyDescent="0.25">
      <c r="A30" s="8" t="s">
        <v>36</v>
      </c>
      <c r="B30" s="12">
        <v>41794</v>
      </c>
      <c r="C30" s="14">
        <v>5.6018518518518518E-3</v>
      </c>
      <c r="D30" s="8">
        <v>75</v>
      </c>
      <c r="E30" s="9"/>
    </row>
    <row r="31" spans="1:5" x14ac:dyDescent="0.25">
      <c r="A31" s="8" t="s">
        <v>15</v>
      </c>
      <c r="B31" s="8" t="s">
        <v>349</v>
      </c>
      <c r="C31" s="14">
        <v>1.7013888888888892E-3</v>
      </c>
      <c r="D31" s="8">
        <v>100</v>
      </c>
    </row>
    <row r="32" spans="1:5" x14ac:dyDescent="0.25">
      <c r="A32" s="8" t="s">
        <v>15</v>
      </c>
      <c r="B32" s="8" t="s">
        <v>58</v>
      </c>
      <c r="C32" s="14">
        <v>2.8124999999999995E-3</v>
      </c>
      <c r="D32" s="8">
        <v>90.9</v>
      </c>
    </row>
    <row r="33" spans="1:5" x14ac:dyDescent="0.25">
      <c r="A33" s="8" t="s">
        <v>15</v>
      </c>
      <c r="B33" s="8" t="s">
        <v>350</v>
      </c>
      <c r="C33" s="14">
        <v>1.4467592592592594E-3</v>
      </c>
      <c r="D33" s="8">
        <v>100</v>
      </c>
    </row>
    <row r="34" spans="1:5" x14ac:dyDescent="0.25">
      <c r="A34" s="8" t="s">
        <v>15</v>
      </c>
      <c r="B34" s="8" t="s">
        <v>60</v>
      </c>
      <c r="C34" s="14">
        <v>3.8078703703703707E-3</v>
      </c>
      <c r="D34" s="8">
        <v>90.9</v>
      </c>
    </row>
    <row r="35" spans="1:5" x14ac:dyDescent="0.25">
      <c r="A35" s="8" t="s">
        <v>15</v>
      </c>
      <c r="B35" s="12">
        <v>41797</v>
      </c>
      <c r="C35" s="14">
        <v>1.9675925925925928E-3</v>
      </c>
      <c r="D35" s="8">
        <v>100</v>
      </c>
      <c r="E35" s="9"/>
    </row>
    <row r="36" spans="1:5" x14ac:dyDescent="0.25">
      <c r="A36" s="8" t="s">
        <v>16</v>
      </c>
      <c r="B36" s="8" t="s">
        <v>54</v>
      </c>
      <c r="C36" s="14">
        <v>1.4826388888888889E-2</v>
      </c>
      <c r="D36" s="8">
        <v>100</v>
      </c>
    </row>
    <row r="37" spans="1:5" x14ac:dyDescent="0.25">
      <c r="A37" s="8" t="s">
        <v>16</v>
      </c>
      <c r="B37" s="8" t="s">
        <v>350</v>
      </c>
      <c r="C37" s="14">
        <v>8.2407407407407412E-3</v>
      </c>
      <c r="D37" s="8">
        <v>100</v>
      </c>
    </row>
    <row r="38" spans="1:5" x14ac:dyDescent="0.25">
      <c r="A38" s="8" t="s">
        <v>16</v>
      </c>
      <c r="B38" s="8" t="s">
        <v>351</v>
      </c>
      <c r="C38" s="14">
        <v>1.3703703703703704E-2</v>
      </c>
      <c r="D38" s="8">
        <v>90.2</v>
      </c>
    </row>
    <row r="39" spans="1:5" x14ac:dyDescent="0.25">
      <c r="A39" s="8" t="s">
        <v>16</v>
      </c>
      <c r="B39" s="8" t="s">
        <v>352</v>
      </c>
      <c r="C39" s="14">
        <v>9.5138888888888894E-3</v>
      </c>
      <c r="D39" s="8">
        <v>90.2</v>
      </c>
    </row>
    <row r="40" spans="1:5" x14ac:dyDescent="0.25">
      <c r="A40" s="8" t="s">
        <v>16</v>
      </c>
      <c r="B40" s="12">
        <v>41801</v>
      </c>
      <c r="C40" s="14">
        <v>1.3495370370370371E-2</v>
      </c>
      <c r="D40" s="8">
        <v>100</v>
      </c>
      <c r="E40" s="9"/>
    </row>
    <row r="41" spans="1:5" x14ac:dyDescent="0.25">
      <c r="A41" s="8" t="s">
        <v>17</v>
      </c>
      <c r="B41" s="8" t="s">
        <v>349</v>
      </c>
      <c r="C41" s="14">
        <v>3.7384259259259263E-3</v>
      </c>
      <c r="D41" s="8">
        <v>100</v>
      </c>
    </row>
    <row r="42" spans="1:5" x14ac:dyDescent="0.25">
      <c r="A42" s="8" t="s">
        <v>17</v>
      </c>
      <c r="B42" s="8" t="s">
        <v>353</v>
      </c>
      <c r="C42" s="14">
        <v>4.9189814814814816E-3</v>
      </c>
      <c r="D42" s="8">
        <v>100</v>
      </c>
    </row>
    <row r="43" spans="1:5" x14ac:dyDescent="0.25">
      <c r="A43" s="8" t="s">
        <v>17</v>
      </c>
      <c r="B43" s="8" t="s">
        <v>351</v>
      </c>
      <c r="C43" s="14">
        <v>6.875E-3</v>
      </c>
      <c r="D43" s="8">
        <v>100</v>
      </c>
    </row>
    <row r="44" spans="1:5" x14ac:dyDescent="0.25">
      <c r="A44" s="8" t="s">
        <v>17</v>
      </c>
      <c r="B44" s="8" t="s">
        <v>352</v>
      </c>
      <c r="C44" s="14">
        <v>9.4907407407407406E-3</v>
      </c>
      <c r="D44" s="8">
        <v>100</v>
      </c>
    </row>
    <row r="45" spans="1:5" x14ac:dyDescent="0.25">
      <c r="A45" s="8" t="s">
        <v>17</v>
      </c>
      <c r="B45" s="12">
        <v>41801</v>
      </c>
      <c r="C45" s="14">
        <v>8.0671296296296307E-3</v>
      </c>
      <c r="D45" s="8">
        <v>100</v>
      </c>
      <c r="E45" s="9"/>
    </row>
    <row r="46" spans="1:5" x14ac:dyDescent="0.25">
      <c r="A46" s="8" t="s">
        <v>17</v>
      </c>
      <c r="B46" s="12">
        <v>41797</v>
      </c>
      <c r="C46" s="14">
        <v>8.3796296296296292E-3</v>
      </c>
      <c r="D46" s="8">
        <v>98.4</v>
      </c>
      <c r="E46" s="9"/>
    </row>
    <row r="47" spans="1:5" x14ac:dyDescent="0.25">
      <c r="A47" s="8" t="s">
        <v>17</v>
      </c>
      <c r="B47" s="12">
        <v>41796</v>
      </c>
      <c r="C47" s="14">
        <v>5.6018518518518518E-3</v>
      </c>
      <c r="D47" s="8">
        <v>100</v>
      </c>
      <c r="E47" s="9"/>
    </row>
    <row r="48" spans="1:5" x14ac:dyDescent="0.25">
      <c r="A48" s="8" t="s">
        <v>18</v>
      </c>
      <c r="B48" s="8" t="s">
        <v>52</v>
      </c>
      <c r="C48" s="14">
        <v>2.4305555555555552E-4</v>
      </c>
      <c r="D48" s="8">
        <v>3.33</v>
      </c>
    </row>
    <row r="49" spans="1:5" x14ac:dyDescent="0.25">
      <c r="A49" s="8" t="s">
        <v>18</v>
      </c>
      <c r="B49" s="8" t="s">
        <v>62</v>
      </c>
      <c r="C49" s="14">
        <v>9.5370370370370366E-3</v>
      </c>
      <c r="D49" s="8">
        <v>100</v>
      </c>
    </row>
    <row r="50" spans="1:5" x14ac:dyDescent="0.25">
      <c r="A50" s="8" t="s">
        <v>18</v>
      </c>
      <c r="B50" s="12">
        <v>41800</v>
      </c>
      <c r="C50" s="14">
        <v>7.0949074074074074E-3</v>
      </c>
      <c r="D50" s="8">
        <v>100</v>
      </c>
      <c r="E50" s="9"/>
    </row>
    <row r="51" spans="1:5" x14ac:dyDescent="0.25">
      <c r="A51" s="8" t="s">
        <v>19</v>
      </c>
      <c r="B51" s="8" t="s">
        <v>349</v>
      </c>
      <c r="C51" s="14">
        <v>2.3842592592592591E-3</v>
      </c>
      <c r="D51" s="8">
        <v>100</v>
      </c>
    </row>
    <row r="52" spans="1:5" x14ac:dyDescent="0.25">
      <c r="A52" s="8" t="s">
        <v>19</v>
      </c>
      <c r="B52" s="8" t="s">
        <v>61</v>
      </c>
      <c r="C52" s="14">
        <v>1.5509259259259261E-3</v>
      </c>
      <c r="D52" s="8">
        <v>100</v>
      </c>
    </row>
    <row r="53" spans="1:5" x14ac:dyDescent="0.25">
      <c r="A53" s="8" t="s">
        <v>19</v>
      </c>
      <c r="B53" s="8" t="s">
        <v>60</v>
      </c>
      <c r="C53" s="14">
        <v>6.0069444444444441E-3</v>
      </c>
      <c r="D53" s="8">
        <v>100</v>
      </c>
    </row>
    <row r="54" spans="1:5" x14ac:dyDescent="0.25">
      <c r="A54" s="8" t="s">
        <v>19</v>
      </c>
      <c r="B54" s="12">
        <v>41796</v>
      </c>
      <c r="C54" s="14">
        <v>2.5000000000000001E-3</v>
      </c>
      <c r="D54" s="8">
        <v>100</v>
      </c>
      <c r="E54" s="9"/>
    </row>
    <row r="55" spans="1:5" x14ac:dyDescent="0.25">
      <c r="A55" s="8" t="s">
        <v>37</v>
      </c>
      <c r="B55" s="8" t="s">
        <v>57</v>
      </c>
      <c r="C55" s="14">
        <v>4.5254629629629629E-3</v>
      </c>
      <c r="D55" s="8">
        <v>84.2</v>
      </c>
    </row>
    <row r="56" spans="1:5" x14ac:dyDescent="0.25">
      <c r="A56" s="8" t="s">
        <v>37</v>
      </c>
      <c r="B56" s="8" t="s">
        <v>351</v>
      </c>
      <c r="C56" s="14">
        <v>4.9305555555555552E-3</v>
      </c>
      <c r="D56" s="8">
        <v>100</v>
      </c>
    </row>
    <row r="57" spans="1:5" x14ac:dyDescent="0.25">
      <c r="A57" s="8" t="s">
        <v>37</v>
      </c>
      <c r="B57" s="12">
        <v>41802</v>
      </c>
      <c r="C57" s="14">
        <v>3.4375E-3</v>
      </c>
      <c r="D57" s="8">
        <v>68.400000000000006</v>
      </c>
      <c r="E57" s="9"/>
    </row>
    <row r="58" spans="1:5" x14ac:dyDescent="0.25">
      <c r="A58" s="8" t="s">
        <v>37</v>
      </c>
      <c r="B58" s="12">
        <v>41794</v>
      </c>
      <c r="C58" s="14">
        <v>3.3333333333333335E-3</v>
      </c>
      <c r="D58" s="8">
        <v>68.400000000000006</v>
      </c>
      <c r="E58" s="9"/>
    </row>
    <row r="59" spans="1:5" x14ac:dyDescent="0.25">
      <c r="A59" s="8" t="s">
        <v>20</v>
      </c>
      <c r="B59" s="8" t="s">
        <v>53</v>
      </c>
      <c r="C59" s="14">
        <v>3.3101851851851851E-3</v>
      </c>
      <c r="D59" s="8">
        <v>92</v>
      </c>
    </row>
    <row r="60" spans="1:5" x14ac:dyDescent="0.25">
      <c r="A60" s="8" t="s">
        <v>20</v>
      </c>
      <c r="B60" s="8" t="s">
        <v>63</v>
      </c>
      <c r="C60" s="14">
        <v>4.9652777777777777E-3</v>
      </c>
      <c r="D60" s="8">
        <v>100</v>
      </c>
    </row>
    <row r="61" spans="1:5" x14ac:dyDescent="0.25">
      <c r="A61" s="8" t="s">
        <v>20</v>
      </c>
      <c r="B61" s="12">
        <v>41799</v>
      </c>
      <c r="C61" s="14">
        <v>5.4166666666666669E-3</v>
      </c>
      <c r="D61" s="8">
        <v>100</v>
      </c>
      <c r="E61" s="9"/>
    </row>
    <row r="62" spans="1:5" x14ac:dyDescent="0.25">
      <c r="A62" s="8" t="s">
        <v>21</v>
      </c>
      <c r="B62" s="8" t="s">
        <v>53</v>
      </c>
      <c r="C62" s="14">
        <v>5.5787037037037038E-3</v>
      </c>
      <c r="D62" s="8">
        <v>62.9</v>
      </c>
    </row>
    <row r="63" spans="1:5" x14ac:dyDescent="0.25">
      <c r="A63" s="8" t="s">
        <v>21</v>
      </c>
      <c r="B63" s="8" t="s">
        <v>63</v>
      </c>
      <c r="C63" s="14">
        <v>5.7638888888888887E-3</v>
      </c>
      <c r="D63" s="8">
        <v>68.599999999999994</v>
      </c>
    </row>
    <row r="64" spans="1:5" x14ac:dyDescent="0.25">
      <c r="A64" s="8" t="s">
        <v>21</v>
      </c>
      <c r="B64" s="12">
        <v>41798</v>
      </c>
      <c r="C64" s="14">
        <v>5.7870370370370376E-3</v>
      </c>
      <c r="D64" s="8">
        <v>62.9</v>
      </c>
      <c r="E64" s="9"/>
    </row>
    <row r="65" spans="1:5" x14ac:dyDescent="0.25">
      <c r="A65" s="8" t="s">
        <v>22</v>
      </c>
      <c r="B65" s="8" t="s">
        <v>57</v>
      </c>
      <c r="C65" s="14">
        <v>5.8217592592592592E-3</v>
      </c>
      <c r="D65" s="8">
        <v>100</v>
      </c>
    </row>
    <row r="66" spans="1:5" x14ac:dyDescent="0.25">
      <c r="A66" s="8" t="s">
        <v>22</v>
      </c>
      <c r="B66" s="8" t="s">
        <v>61</v>
      </c>
      <c r="C66" s="14">
        <v>6.238425925925925E-3</v>
      </c>
      <c r="D66" s="8">
        <v>100</v>
      </c>
    </row>
    <row r="67" spans="1:5" x14ac:dyDescent="0.25">
      <c r="A67" s="8" t="s">
        <v>22</v>
      </c>
      <c r="B67" s="8" t="s">
        <v>55</v>
      </c>
      <c r="C67" s="14">
        <v>4.2013888888888891E-3</v>
      </c>
      <c r="D67" s="8">
        <v>100</v>
      </c>
    </row>
    <row r="68" spans="1:5" x14ac:dyDescent="0.25">
      <c r="A68" s="8" t="s">
        <v>22</v>
      </c>
      <c r="B68" s="12">
        <v>41800</v>
      </c>
      <c r="C68" s="14">
        <v>0</v>
      </c>
      <c r="D68" s="8">
        <v>3.57</v>
      </c>
      <c r="E68" s="9"/>
    </row>
    <row r="69" spans="1:5" x14ac:dyDescent="0.25">
      <c r="A69" s="8" t="s">
        <v>22</v>
      </c>
      <c r="B69" s="12">
        <v>41794</v>
      </c>
      <c r="C69" s="14">
        <v>4.9305555555555552E-3</v>
      </c>
      <c r="D69" s="8">
        <v>100</v>
      </c>
      <c r="E69" s="9"/>
    </row>
    <row r="70" spans="1:5" x14ac:dyDescent="0.25">
      <c r="A70" s="8" t="s">
        <v>23</v>
      </c>
      <c r="B70" s="8" t="s">
        <v>54</v>
      </c>
      <c r="C70" s="14">
        <v>5.2546296296296299E-3</v>
      </c>
      <c r="D70" s="8">
        <v>93.3</v>
      </c>
    </row>
    <row r="71" spans="1:5" x14ac:dyDescent="0.25">
      <c r="A71" s="8" t="s">
        <v>23</v>
      </c>
      <c r="B71" s="8" t="s">
        <v>62</v>
      </c>
      <c r="C71" s="14">
        <v>4.5775462962962969E-2</v>
      </c>
      <c r="D71" s="8">
        <v>86.7</v>
      </c>
    </row>
    <row r="72" spans="1:5" x14ac:dyDescent="0.25">
      <c r="A72" s="8" t="s">
        <v>23</v>
      </c>
      <c r="B72" s="12">
        <v>41800</v>
      </c>
      <c r="C72" s="14">
        <v>5.37037037037037E-3</v>
      </c>
      <c r="D72" s="8">
        <v>80</v>
      </c>
      <c r="E72" s="9"/>
    </row>
    <row r="73" spans="1:5" x14ac:dyDescent="0.25">
      <c r="A73" s="8" t="s">
        <v>23</v>
      </c>
      <c r="B73" s="12">
        <v>41792</v>
      </c>
      <c r="C73" s="14">
        <v>1.2418981481481482E-2</v>
      </c>
      <c r="D73" s="8">
        <v>93.3</v>
      </c>
      <c r="E73" s="9"/>
    </row>
    <row r="74" spans="1:5" x14ac:dyDescent="0.25">
      <c r="A74" s="8" t="s">
        <v>24</v>
      </c>
      <c r="B74" s="8" t="s">
        <v>58</v>
      </c>
      <c r="C74" s="14">
        <v>1.0532407407407407E-3</v>
      </c>
      <c r="D74" s="8">
        <v>57.9</v>
      </c>
    </row>
    <row r="75" spans="1:5" x14ac:dyDescent="0.25">
      <c r="A75" s="8" t="s">
        <v>24</v>
      </c>
      <c r="B75" s="8" t="s">
        <v>58</v>
      </c>
      <c r="C75" s="14">
        <v>4.7337962962962958E-3</v>
      </c>
      <c r="D75" s="8">
        <v>100</v>
      </c>
    </row>
    <row r="76" spans="1:5" x14ac:dyDescent="0.25">
      <c r="A76" s="8" t="s">
        <v>24</v>
      </c>
      <c r="B76" s="8" t="s">
        <v>52</v>
      </c>
      <c r="C76" s="14">
        <v>2.8587962962962963E-3</v>
      </c>
      <c r="D76" s="8">
        <v>36.799999999999997</v>
      </c>
    </row>
    <row r="77" spans="1:5" x14ac:dyDescent="0.25">
      <c r="A77" s="8" t="s">
        <v>24</v>
      </c>
      <c r="B77" s="8" t="s">
        <v>52</v>
      </c>
      <c r="C77" s="14">
        <v>4.8263888888888887E-3</v>
      </c>
      <c r="D77" s="8">
        <v>89.5</v>
      </c>
    </row>
    <row r="78" spans="1:5" x14ac:dyDescent="0.25">
      <c r="A78" s="8" t="s">
        <v>24</v>
      </c>
      <c r="B78" s="8" t="s">
        <v>55</v>
      </c>
      <c r="C78" s="14">
        <v>5.6597222222222222E-3</v>
      </c>
      <c r="D78" s="8">
        <v>100</v>
      </c>
    </row>
    <row r="79" spans="1:5" x14ac:dyDescent="0.25">
      <c r="A79" s="8" t="s">
        <v>24</v>
      </c>
      <c r="B79" s="12">
        <v>41794</v>
      </c>
      <c r="C79" s="14">
        <v>8.6921296296296312E-3</v>
      </c>
      <c r="D79" s="8">
        <v>100</v>
      </c>
      <c r="E79" s="9"/>
    </row>
    <row r="80" spans="1:5" x14ac:dyDescent="0.25">
      <c r="A80" s="8" t="s">
        <v>25</v>
      </c>
      <c r="B80" s="8" t="s">
        <v>56</v>
      </c>
      <c r="C80" s="14">
        <v>6.076388888888889E-3</v>
      </c>
      <c r="D80" s="8">
        <v>100</v>
      </c>
    </row>
    <row r="81" spans="1:5" x14ac:dyDescent="0.25">
      <c r="A81" s="8" t="s">
        <v>25</v>
      </c>
      <c r="B81" s="8" t="s">
        <v>62</v>
      </c>
      <c r="C81" s="14">
        <v>9.6990740740740735E-3</v>
      </c>
      <c r="D81" s="8">
        <v>100</v>
      </c>
    </row>
    <row r="82" spans="1:5" x14ac:dyDescent="0.25">
      <c r="A82" s="8" t="s">
        <v>25</v>
      </c>
      <c r="B82" s="12">
        <v>41800</v>
      </c>
      <c r="C82" s="14">
        <v>4.155092592592593E-3</v>
      </c>
      <c r="D82" s="8">
        <v>100</v>
      </c>
      <c r="E82" s="9"/>
    </row>
    <row r="83" spans="1:5" x14ac:dyDescent="0.25">
      <c r="A83" s="8" t="s">
        <v>38</v>
      </c>
      <c r="B83" s="8" t="s">
        <v>59</v>
      </c>
      <c r="C83" s="14">
        <v>1.8599537037037036E-2</v>
      </c>
      <c r="D83" s="8">
        <v>100</v>
      </c>
    </row>
    <row r="84" spans="1:5" x14ac:dyDescent="0.25">
      <c r="A84" s="8" t="s">
        <v>38</v>
      </c>
      <c r="B84" s="12">
        <v>41801</v>
      </c>
      <c r="C84" s="14">
        <v>5.1504629629629635E-3</v>
      </c>
      <c r="D84" s="8">
        <v>100</v>
      </c>
      <c r="E84" s="9"/>
    </row>
    <row r="85" spans="1:5" x14ac:dyDescent="0.25">
      <c r="A85" s="8" t="s">
        <v>38</v>
      </c>
      <c r="B85" s="12">
        <v>41793</v>
      </c>
      <c r="C85" s="14">
        <v>5.0694444444444441E-3</v>
      </c>
      <c r="D85" s="8">
        <v>100</v>
      </c>
      <c r="E85" s="9"/>
    </row>
    <row r="86" spans="1:5" x14ac:dyDescent="0.25">
      <c r="A86" s="8" t="s">
        <v>26</v>
      </c>
      <c r="B86" s="8" t="s">
        <v>350</v>
      </c>
      <c r="C86" s="14">
        <v>7.3726851851851861E-3</v>
      </c>
      <c r="D86" s="8">
        <v>100</v>
      </c>
    </row>
    <row r="87" spans="1:5" x14ac:dyDescent="0.25">
      <c r="A87" s="8" t="s">
        <v>26</v>
      </c>
      <c r="B87" s="8" t="s">
        <v>352</v>
      </c>
      <c r="C87" s="14">
        <v>7.1527777777777787E-3</v>
      </c>
      <c r="D87" s="8">
        <v>100</v>
      </c>
    </row>
    <row r="88" spans="1:5" x14ac:dyDescent="0.25">
      <c r="A88" s="8" t="s">
        <v>26</v>
      </c>
      <c r="B88" s="12">
        <v>41792</v>
      </c>
      <c r="C88" s="14">
        <v>9.9074074074074082E-3</v>
      </c>
      <c r="D88" s="8">
        <v>96.7</v>
      </c>
      <c r="E88" s="9"/>
    </row>
    <row r="89" spans="1:5" x14ac:dyDescent="0.25">
      <c r="A89" s="8" t="s">
        <v>27</v>
      </c>
      <c r="B89" s="8" t="s">
        <v>56</v>
      </c>
      <c r="C89" s="14">
        <v>7.8356481481481489E-3</v>
      </c>
      <c r="D89" s="8">
        <v>100</v>
      </c>
    </row>
    <row r="90" spans="1:5" x14ac:dyDescent="0.25">
      <c r="A90" s="8" t="s">
        <v>27</v>
      </c>
      <c r="B90" s="8" t="s">
        <v>350</v>
      </c>
      <c r="C90" s="14">
        <v>3.4814814814814812E-2</v>
      </c>
      <c r="D90" s="8">
        <v>100</v>
      </c>
    </row>
    <row r="91" spans="1:5" x14ac:dyDescent="0.25">
      <c r="A91" s="8" t="s">
        <v>27</v>
      </c>
      <c r="B91" s="8" t="s">
        <v>348</v>
      </c>
      <c r="C91" s="14">
        <v>5.7986111111111112E-3</v>
      </c>
      <c r="D91" s="8">
        <v>100</v>
      </c>
    </row>
    <row r="92" spans="1:5" x14ac:dyDescent="0.25">
      <c r="A92" s="8" t="s">
        <v>27</v>
      </c>
      <c r="B92" s="8" t="s">
        <v>352</v>
      </c>
      <c r="C92" s="14">
        <v>1.3414351851851851E-2</v>
      </c>
      <c r="D92" s="8">
        <v>100</v>
      </c>
    </row>
    <row r="93" spans="1:5" x14ac:dyDescent="0.25">
      <c r="A93" s="8" t="s">
        <v>27</v>
      </c>
      <c r="B93" s="8" t="s">
        <v>60</v>
      </c>
      <c r="C93" s="14">
        <v>4.3055555555555555E-3</v>
      </c>
      <c r="D93" s="8">
        <v>94.2</v>
      </c>
    </row>
    <row r="94" spans="1:5" x14ac:dyDescent="0.25">
      <c r="A94" s="8" t="s">
        <v>27</v>
      </c>
      <c r="B94" s="12">
        <v>41802</v>
      </c>
      <c r="C94" s="14">
        <v>1.9884259259259258E-2</v>
      </c>
      <c r="D94" s="8">
        <v>100</v>
      </c>
      <c r="E94" s="9"/>
    </row>
    <row r="95" spans="1:5" x14ac:dyDescent="0.25">
      <c r="A95" s="8" t="s">
        <v>27</v>
      </c>
      <c r="B95" s="12">
        <v>41800</v>
      </c>
      <c r="C95" s="14">
        <v>7.0949074074074074E-3</v>
      </c>
      <c r="D95" s="8">
        <v>98.6</v>
      </c>
      <c r="E95" s="9"/>
    </row>
    <row r="96" spans="1:5" x14ac:dyDescent="0.25">
      <c r="A96" s="8" t="s">
        <v>27</v>
      </c>
      <c r="B96" s="12">
        <v>41797</v>
      </c>
      <c r="C96" s="14">
        <v>1.5185185185185185E-2</v>
      </c>
      <c r="D96" s="8">
        <v>100</v>
      </c>
      <c r="E96" s="9"/>
    </row>
    <row r="97" spans="1:5" x14ac:dyDescent="0.25">
      <c r="A97" s="8" t="s">
        <v>27</v>
      </c>
      <c r="B97" s="12">
        <v>41791</v>
      </c>
      <c r="C97" s="14">
        <v>5.7175925925925927E-3</v>
      </c>
      <c r="D97" s="8">
        <v>100</v>
      </c>
      <c r="E97" s="9"/>
    </row>
    <row r="98" spans="1:5" x14ac:dyDescent="0.25">
      <c r="A98" s="8" t="s">
        <v>28</v>
      </c>
      <c r="B98" s="8" t="s">
        <v>57</v>
      </c>
      <c r="C98" s="14">
        <v>6.6087962962962966E-3</v>
      </c>
      <c r="D98" s="8">
        <v>82.4</v>
      </c>
    </row>
    <row r="99" spans="1:5" x14ac:dyDescent="0.25">
      <c r="A99" s="8" t="s">
        <v>28</v>
      </c>
      <c r="B99" s="8" t="s">
        <v>61</v>
      </c>
      <c r="C99" s="14">
        <v>5.9027777777777776E-3</v>
      </c>
      <c r="D99" s="8">
        <v>58.8</v>
      </c>
    </row>
    <row r="100" spans="1:5" x14ac:dyDescent="0.25">
      <c r="A100" s="8" t="s">
        <v>28</v>
      </c>
      <c r="B100" s="12">
        <v>41799</v>
      </c>
      <c r="C100" s="14">
        <v>9.4097222222222238E-3</v>
      </c>
      <c r="D100" s="8">
        <v>82.4</v>
      </c>
      <c r="E100" s="9"/>
    </row>
    <row r="101" spans="1:5" x14ac:dyDescent="0.25">
      <c r="A101" s="8" t="s">
        <v>28</v>
      </c>
      <c r="B101" s="12">
        <v>41791</v>
      </c>
      <c r="C101" s="14">
        <v>8.9699074074074073E-3</v>
      </c>
      <c r="D101" s="8">
        <v>94.1</v>
      </c>
      <c r="E101" s="9"/>
    </row>
    <row r="102" spans="1:5" x14ac:dyDescent="0.25">
      <c r="A102" s="8" t="s">
        <v>29</v>
      </c>
      <c r="B102" s="8" t="s">
        <v>54</v>
      </c>
      <c r="C102" s="14">
        <v>2.3611111111111111E-3</v>
      </c>
      <c r="D102" s="8">
        <v>78.8</v>
      </c>
    </row>
    <row r="103" spans="1:5" x14ac:dyDescent="0.25">
      <c r="A103" s="8" t="s">
        <v>29</v>
      </c>
      <c r="B103" s="8" t="s">
        <v>353</v>
      </c>
      <c r="C103" s="14">
        <v>2.3958333333333336E-3</v>
      </c>
      <c r="D103" s="8">
        <v>78.8</v>
      </c>
    </row>
    <row r="104" spans="1:5" x14ac:dyDescent="0.25">
      <c r="A104" s="8" t="s">
        <v>29</v>
      </c>
      <c r="B104" s="8" t="s">
        <v>351</v>
      </c>
      <c r="C104" s="14">
        <v>9.3518518518518525E-3</v>
      </c>
      <c r="D104" s="8">
        <v>75.8</v>
      </c>
    </row>
    <row r="105" spans="1:5" x14ac:dyDescent="0.25">
      <c r="A105" s="8" t="s">
        <v>29</v>
      </c>
      <c r="B105" s="8" t="s">
        <v>62</v>
      </c>
      <c r="C105" s="14">
        <v>4.409722222222222E-3</v>
      </c>
      <c r="D105" s="8">
        <v>100</v>
      </c>
    </row>
    <row r="106" spans="1:5" x14ac:dyDescent="0.25">
      <c r="A106" s="8" t="s">
        <v>29</v>
      </c>
      <c r="B106" s="12">
        <v>41800</v>
      </c>
      <c r="C106" s="14">
        <v>3.2986111111111111E-3</v>
      </c>
      <c r="D106" s="8">
        <v>90.9</v>
      </c>
      <c r="E106" s="9"/>
    </row>
    <row r="107" spans="1:5" x14ac:dyDescent="0.25">
      <c r="A107" s="8" t="s">
        <v>29</v>
      </c>
      <c r="B107" s="12">
        <v>41792</v>
      </c>
      <c r="C107" s="14">
        <v>3.6921296296296298E-3</v>
      </c>
      <c r="D107" s="8">
        <v>100</v>
      </c>
      <c r="E107" s="9"/>
    </row>
    <row r="108" spans="1:5" x14ac:dyDescent="0.25">
      <c r="A108" s="8" t="s">
        <v>30</v>
      </c>
      <c r="B108" s="8" t="s">
        <v>349</v>
      </c>
      <c r="C108" s="14">
        <v>9.1898148148148139E-3</v>
      </c>
      <c r="D108" s="8">
        <v>100</v>
      </c>
    </row>
    <row r="109" spans="1:5" x14ac:dyDescent="0.25">
      <c r="A109" s="8" t="s">
        <v>30</v>
      </c>
      <c r="B109" s="8" t="s">
        <v>54</v>
      </c>
      <c r="C109" s="14">
        <v>7.9745370370370369E-3</v>
      </c>
      <c r="D109" s="8">
        <v>89.7</v>
      </c>
    </row>
    <row r="110" spans="1:5" x14ac:dyDescent="0.25">
      <c r="A110" s="8" t="s">
        <v>30</v>
      </c>
      <c r="B110" s="8" t="s">
        <v>353</v>
      </c>
      <c r="C110" s="14">
        <v>8.4143518518518517E-3</v>
      </c>
      <c r="D110" s="8">
        <v>94.9</v>
      </c>
    </row>
    <row r="111" spans="1:5" x14ac:dyDescent="0.25">
      <c r="A111" s="8" t="s">
        <v>30</v>
      </c>
      <c r="B111" s="8" t="s">
        <v>351</v>
      </c>
      <c r="C111" s="14">
        <v>8.1828703703703699E-3</v>
      </c>
      <c r="D111" s="8">
        <v>100</v>
      </c>
    </row>
    <row r="112" spans="1:5" x14ac:dyDescent="0.25">
      <c r="A112" s="8" t="s">
        <v>30</v>
      </c>
      <c r="B112" s="8" t="s">
        <v>62</v>
      </c>
      <c r="C112" s="14">
        <v>7.719907407407408E-3</v>
      </c>
      <c r="D112" s="8">
        <v>94.9</v>
      </c>
    </row>
    <row r="113" spans="1:5" x14ac:dyDescent="0.25">
      <c r="A113" s="8" t="s">
        <v>30</v>
      </c>
      <c r="B113" s="12">
        <v>41791</v>
      </c>
      <c r="C113" s="14">
        <v>7.6273148148148151E-3</v>
      </c>
      <c r="D113" s="8">
        <v>66.7</v>
      </c>
      <c r="E113" s="9"/>
    </row>
    <row r="114" spans="1:5" x14ac:dyDescent="0.25">
      <c r="A114" s="8" t="s">
        <v>31</v>
      </c>
      <c r="B114" s="8" t="s">
        <v>58</v>
      </c>
      <c r="C114" s="14">
        <v>1.5624999999999999E-3</v>
      </c>
      <c r="D114" s="8">
        <v>100</v>
      </c>
    </row>
    <row r="115" spans="1:5" x14ac:dyDescent="0.25">
      <c r="A115" s="8" t="s">
        <v>31</v>
      </c>
      <c r="B115" s="8" t="s">
        <v>61</v>
      </c>
      <c r="C115" s="14">
        <v>1.9097222222222222E-3</v>
      </c>
      <c r="D115" s="8">
        <v>100</v>
      </c>
    </row>
    <row r="116" spans="1:5" x14ac:dyDescent="0.25">
      <c r="A116" s="8" t="s">
        <v>31</v>
      </c>
      <c r="B116" s="8" t="s">
        <v>63</v>
      </c>
      <c r="C116" s="14">
        <v>1.7592592592592592E-3</v>
      </c>
      <c r="D116" s="8">
        <v>100</v>
      </c>
    </row>
    <row r="117" spans="1:5" x14ac:dyDescent="0.25">
      <c r="A117" s="8" t="s">
        <v>31</v>
      </c>
      <c r="B117" s="8" t="s">
        <v>55</v>
      </c>
      <c r="C117" s="14">
        <v>1.6550925925925926E-3</v>
      </c>
      <c r="D117" s="8">
        <v>100</v>
      </c>
    </row>
    <row r="118" spans="1:5" x14ac:dyDescent="0.25">
      <c r="A118" s="8" t="s">
        <v>31</v>
      </c>
      <c r="B118" s="12">
        <v>41799</v>
      </c>
      <c r="C118" s="14">
        <v>2.1759259259259258E-3</v>
      </c>
      <c r="D118" s="8">
        <v>100</v>
      </c>
      <c r="E118" s="9"/>
    </row>
    <row r="119" spans="1:5" x14ac:dyDescent="0.25">
      <c r="A119" s="8" t="s">
        <v>31</v>
      </c>
      <c r="B119" s="12">
        <v>41794</v>
      </c>
      <c r="C119" s="14">
        <v>2.8587962962962963E-3</v>
      </c>
      <c r="D119" s="8">
        <v>100</v>
      </c>
      <c r="E119" s="9"/>
    </row>
    <row r="120" spans="1:5" x14ac:dyDescent="0.25">
      <c r="A120" s="8" t="s">
        <v>31</v>
      </c>
      <c r="B120" s="12">
        <v>41791</v>
      </c>
      <c r="C120" s="14">
        <v>1.4467592592592594E-3</v>
      </c>
      <c r="D120" s="8">
        <v>100</v>
      </c>
      <c r="E120" s="9"/>
    </row>
    <row r="121" spans="1:5" x14ac:dyDescent="0.25">
      <c r="A121" s="8" t="s">
        <v>32</v>
      </c>
      <c r="B121" s="8" t="s">
        <v>350</v>
      </c>
      <c r="C121" s="14">
        <v>4.8842592592592592E-3</v>
      </c>
      <c r="D121" s="8">
        <v>100</v>
      </c>
    </row>
    <row r="122" spans="1:5" x14ac:dyDescent="0.25">
      <c r="A122" s="8" t="s">
        <v>33</v>
      </c>
      <c r="B122" s="8" t="s">
        <v>57</v>
      </c>
      <c r="C122" s="14">
        <v>2.7314814814814819E-3</v>
      </c>
      <c r="D122" s="8">
        <v>95</v>
      </c>
    </row>
    <row r="123" spans="1:5" x14ac:dyDescent="0.25">
      <c r="A123" s="8" t="s">
        <v>33</v>
      </c>
      <c r="B123" s="8" t="s">
        <v>56</v>
      </c>
      <c r="C123" s="14">
        <v>3.7847222222222223E-3</v>
      </c>
      <c r="D123" s="8">
        <v>100</v>
      </c>
    </row>
    <row r="124" spans="1:5" x14ac:dyDescent="0.25">
      <c r="A124" s="8" t="s">
        <v>33</v>
      </c>
      <c r="B124" s="8" t="s">
        <v>56</v>
      </c>
      <c r="C124" s="14">
        <v>3.2291666666666666E-3</v>
      </c>
      <c r="D124" s="8">
        <v>100</v>
      </c>
    </row>
    <row r="125" spans="1:5" x14ac:dyDescent="0.25">
      <c r="A125" s="8" t="s">
        <v>33</v>
      </c>
      <c r="B125" s="8" t="s">
        <v>353</v>
      </c>
      <c r="C125" s="14">
        <v>2.8587962962962963E-3</v>
      </c>
      <c r="D125" s="8">
        <v>100</v>
      </c>
    </row>
    <row r="126" spans="1:5" x14ac:dyDescent="0.25">
      <c r="A126" s="8" t="s">
        <v>33</v>
      </c>
      <c r="B126" s="8" t="s">
        <v>351</v>
      </c>
      <c r="C126" s="14">
        <v>1.5277777777777779E-3</v>
      </c>
      <c r="D126" s="8">
        <v>100</v>
      </c>
    </row>
    <row r="127" spans="1:5" x14ac:dyDescent="0.25">
      <c r="A127" s="8" t="s">
        <v>33</v>
      </c>
      <c r="B127" s="8" t="s">
        <v>55</v>
      </c>
      <c r="C127" s="14">
        <v>4.0393518518518521E-3</v>
      </c>
      <c r="D127" s="8">
        <v>95</v>
      </c>
    </row>
    <row r="128" spans="1:5" x14ac:dyDescent="0.25">
      <c r="A128" s="8" t="s">
        <v>33</v>
      </c>
      <c r="B128" s="12">
        <v>41801</v>
      </c>
      <c r="C128" s="14">
        <v>2.0486111111111113E-3</v>
      </c>
      <c r="D128" s="8">
        <v>100</v>
      </c>
      <c r="E128" s="9"/>
    </row>
    <row r="129" spans="1:5" x14ac:dyDescent="0.25">
      <c r="A129" s="8" t="s">
        <v>33</v>
      </c>
      <c r="B129" s="12">
        <v>41795</v>
      </c>
      <c r="C129" s="14">
        <v>4.0631365740740746</v>
      </c>
      <c r="D129" s="8">
        <v>100</v>
      </c>
      <c r="E129" s="9"/>
    </row>
    <row r="130" spans="1:5" x14ac:dyDescent="0.25">
      <c r="A130" s="8" t="s">
        <v>33</v>
      </c>
      <c r="B130" s="12">
        <v>41792</v>
      </c>
      <c r="C130" s="14">
        <v>2.2916666666666667E-3</v>
      </c>
      <c r="D130" s="8">
        <v>90</v>
      </c>
      <c r="E130" s="9"/>
    </row>
    <row r="131" spans="1:5" x14ac:dyDescent="0.25">
      <c r="A131" s="8" t="s">
        <v>34</v>
      </c>
      <c r="B131" s="8" t="s">
        <v>58</v>
      </c>
      <c r="C131" s="14">
        <v>7.4421296296296293E-3</v>
      </c>
      <c r="D131" s="8">
        <v>80.599999999999994</v>
      </c>
    </row>
    <row r="132" spans="1:5" x14ac:dyDescent="0.25">
      <c r="A132" s="8" t="s">
        <v>34</v>
      </c>
      <c r="B132" s="8" t="s">
        <v>56</v>
      </c>
      <c r="C132" s="14">
        <v>7.6157407407407415E-3</v>
      </c>
      <c r="D132" s="8">
        <v>80.599999999999994</v>
      </c>
    </row>
    <row r="133" spans="1:5" x14ac:dyDescent="0.25">
      <c r="A133" s="8" t="s">
        <v>34</v>
      </c>
      <c r="B133" s="8" t="s">
        <v>353</v>
      </c>
      <c r="C133" s="14">
        <v>9.1898148148148139E-3</v>
      </c>
      <c r="D133" s="8">
        <v>100</v>
      </c>
    </row>
    <row r="134" spans="1:5" x14ac:dyDescent="0.25">
      <c r="A134" s="8" t="s">
        <v>34</v>
      </c>
      <c r="B134" s="12">
        <v>41802</v>
      </c>
      <c r="C134" s="14">
        <v>7.789351851851852E-3</v>
      </c>
      <c r="D134" s="8">
        <v>90.3</v>
      </c>
      <c r="E134" s="9"/>
    </row>
    <row r="135" spans="1:5" x14ac:dyDescent="0.25">
      <c r="A135" s="8" t="s">
        <v>34</v>
      </c>
      <c r="B135" s="12">
        <v>41801</v>
      </c>
      <c r="C135" s="14">
        <v>7.8356481481481489E-3</v>
      </c>
      <c r="D135" s="8">
        <v>74.2</v>
      </c>
      <c r="E135" s="9"/>
    </row>
    <row r="136" spans="1:5" x14ac:dyDescent="0.25">
      <c r="A136" s="8" t="s">
        <v>34</v>
      </c>
      <c r="B136" s="12">
        <v>41794</v>
      </c>
      <c r="C136" s="14">
        <v>9.1550925925925931E-3</v>
      </c>
      <c r="D136" s="8">
        <v>83.9</v>
      </c>
      <c r="E136" s="9"/>
    </row>
    <row r="137" spans="1:5" x14ac:dyDescent="0.25">
      <c r="A137" s="8" t="s">
        <v>34</v>
      </c>
      <c r="B137" s="12">
        <v>41792</v>
      </c>
      <c r="C137" s="14">
        <v>0.38451388888888888</v>
      </c>
      <c r="D137" s="8">
        <v>100</v>
      </c>
      <c r="E137" s="9"/>
    </row>
    <row r="138" spans="1:5" x14ac:dyDescent="0.25">
      <c r="A138" s="8" t="s">
        <v>34</v>
      </c>
      <c r="B138" s="12">
        <v>41792</v>
      </c>
      <c r="C138" s="14">
        <v>9.8379629629629642E-4</v>
      </c>
      <c r="D138" s="8">
        <v>9.68</v>
      </c>
      <c r="E138" s="9"/>
    </row>
    <row r="139" spans="1:5" x14ac:dyDescent="0.25">
      <c r="A139" s="8" t="s">
        <v>35</v>
      </c>
      <c r="B139" s="8" t="s">
        <v>349</v>
      </c>
      <c r="C139" s="14">
        <v>5.9606481481481489E-3</v>
      </c>
      <c r="D139" s="8">
        <v>100</v>
      </c>
    </row>
    <row r="140" spans="1:5" x14ac:dyDescent="0.25">
      <c r="A140" s="8" t="s">
        <v>35</v>
      </c>
      <c r="B140" s="8" t="s">
        <v>353</v>
      </c>
      <c r="C140" s="14">
        <v>1.5509259259259261E-3</v>
      </c>
      <c r="D140" s="8">
        <v>96.7</v>
      </c>
    </row>
    <row r="141" spans="1:5" x14ac:dyDescent="0.25">
      <c r="A141" s="8" t="s">
        <v>35</v>
      </c>
      <c r="B141" s="8" t="s">
        <v>60</v>
      </c>
      <c r="C141" s="14">
        <v>1.9097222222222222E-3</v>
      </c>
      <c r="D141" s="8">
        <v>100</v>
      </c>
    </row>
    <row r="142" spans="1:5" x14ac:dyDescent="0.25">
      <c r="A142" s="8" t="s">
        <v>35</v>
      </c>
      <c r="B142" s="12">
        <v>41792</v>
      </c>
      <c r="C142" s="14">
        <v>3.4722222222222222E-5</v>
      </c>
      <c r="D142" s="8">
        <v>6.67</v>
      </c>
      <c r="E142" s="9"/>
    </row>
    <row r="143" spans="1:5" x14ac:dyDescent="0.25">
      <c r="A143" s="8" t="s">
        <v>307</v>
      </c>
      <c r="B143" s="12">
        <v>41799</v>
      </c>
      <c r="C143" s="14">
        <v>8.7962962962962962E-4</v>
      </c>
      <c r="D143" s="8">
        <v>100</v>
      </c>
      <c r="E143" s="9"/>
    </row>
    <row r="144" spans="1:5" x14ac:dyDescent="0.25">
      <c r="A144" s="8" t="s">
        <v>307</v>
      </c>
      <c r="B144" s="12">
        <v>41797</v>
      </c>
      <c r="C144" s="14">
        <v>9.6064814814814808E-4</v>
      </c>
      <c r="D144" s="8">
        <v>100</v>
      </c>
      <c r="E144" s="9"/>
    </row>
    <row r="145" spans="1:5" x14ac:dyDescent="0.25">
      <c r="A145" s="8" t="s">
        <v>308</v>
      </c>
      <c r="B145" s="12">
        <v>41798</v>
      </c>
      <c r="C145" s="14">
        <v>3.9236111111111112E-3</v>
      </c>
      <c r="D145" s="8">
        <v>100</v>
      </c>
      <c r="E145" s="9"/>
    </row>
    <row r="146" spans="1:5" x14ac:dyDescent="0.25">
      <c r="A146" s="8" t="s">
        <v>308</v>
      </c>
      <c r="B146" s="12">
        <v>41797</v>
      </c>
      <c r="C146" s="14">
        <v>5.2083333333333333E-4</v>
      </c>
      <c r="D146" s="8">
        <v>100</v>
      </c>
      <c r="E146" s="9"/>
    </row>
    <row r="147" spans="1:5" x14ac:dyDescent="0.25">
      <c r="A147" s="8" t="s">
        <v>309</v>
      </c>
      <c r="B147" s="8" t="s">
        <v>57</v>
      </c>
      <c r="C147" s="14">
        <v>3.0902777777777782E-3</v>
      </c>
      <c r="D147" s="8">
        <v>100</v>
      </c>
    </row>
    <row r="148" spans="1:5" x14ac:dyDescent="0.25">
      <c r="A148" s="8" t="s">
        <v>309</v>
      </c>
      <c r="B148" s="12">
        <v>41797</v>
      </c>
      <c r="C148" s="14">
        <v>3.0092592592592588E-3</v>
      </c>
      <c r="D148" s="8">
        <v>100</v>
      </c>
      <c r="E148" s="9"/>
    </row>
    <row r="149" spans="1:5" x14ac:dyDescent="0.25">
      <c r="A149" s="8" t="s">
        <v>309</v>
      </c>
      <c r="B149" s="12">
        <v>41795</v>
      </c>
      <c r="C149" s="14">
        <v>4.3981481481481484E-3</v>
      </c>
      <c r="D149" s="8">
        <v>100</v>
      </c>
      <c r="E149" s="9"/>
    </row>
    <row r="150" spans="1:5" x14ac:dyDescent="0.25">
      <c r="A150" s="8" t="s">
        <v>310</v>
      </c>
      <c r="B150" s="8" t="s">
        <v>349</v>
      </c>
      <c r="C150" s="14">
        <v>5.185185185185185E-3</v>
      </c>
      <c r="D150" s="8">
        <v>100</v>
      </c>
    </row>
    <row r="151" spans="1:5" x14ac:dyDescent="0.25">
      <c r="A151" s="8" t="s">
        <v>310</v>
      </c>
      <c r="B151" s="8" t="s">
        <v>57</v>
      </c>
      <c r="C151" s="14">
        <v>7.5231481481481477E-3</v>
      </c>
      <c r="D151" s="8">
        <v>100</v>
      </c>
    </row>
    <row r="152" spans="1:5" x14ac:dyDescent="0.25">
      <c r="A152" s="8" t="s">
        <v>311</v>
      </c>
      <c r="B152" s="8" t="s">
        <v>54</v>
      </c>
      <c r="C152" s="14">
        <v>5.7291666666666671E-3</v>
      </c>
      <c r="D152" s="8">
        <v>100</v>
      </c>
    </row>
    <row r="153" spans="1:5" x14ac:dyDescent="0.25">
      <c r="A153" s="8" t="s">
        <v>311</v>
      </c>
      <c r="B153" s="8" t="s">
        <v>55</v>
      </c>
      <c r="C153" s="14">
        <v>9.0162037037037034E-3</v>
      </c>
      <c r="D153" s="8">
        <v>100</v>
      </c>
    </row>
    <row r="154" spans="1:5" x14ac:dyDescent="0.25">
      <c r="A154" s="8" t="s">
        <v>312</v>
      </c>
      <c r="B154" s="8" t="s">
        <v>54</v>
      </c>
      <c r="C154" s="14">
        <v>7.3495370370370372E-3</v>
      </c>
      <c r="D154" s="8">
        <v>100</v>
      </c>
    </row>
    <row r="155" spans="1:5" x14ac:dyDescent="0.25">
      <c r="A155" s="8" t="s">
        <v>312</v>
      </c>
      <c r="B155" s="12">
        <v>41797</v>
      </c>
      <c r="C155" s="14">
        <v>7.9629629629629634E-3</v>
      </c>
      <c r="D155" s="8">
        <v>100</v>
      </c>
      <c r="E155" s="9"/>
    </row>
    <row r="156" spans="1:5" x14ac:dyDescent="0.25">
      <c r="A156" s="8" t="s">
        <v>313</v>
      </c>
      <c r="B156" s="8" t="s">
        <v>56</v>
      </c>
      <c r="C156" s="14">
        <v>9.1087962962962971E-3</v>
      </c>
      <c r="D156" s="8">
        <v>85.7</v>
      </c>
    </row>
    <row r="157" spans="1:5" x14ac:dyDescent="0.25">
      <c r="A157" s="8" t="s">
        <v>313</v>
      </c>
      <c r="B157" s="12">
        <v>41791</v>
      </c>
      <c r="C157" s="14">
        <v>8.2986111111111108E-3</v>
      </c>
      <c r="D157" s="8">
        <v>78.599999999999994</v>
      </c>
      <c r="E157" s="9"/>
    </row>
    <row r="158" spans="1:5" x14ac:dyDescent="0.25">
      <c r="A158" s="8" t="s">
        <v>314</v>
      </c>
      <c r="B158" s="12">
        <v>41795</v>
      </c>
      <c r="C158" s="14">
        <v>6.1921296296296299E-3</v>
      </c>
      <c r="D158" s="8">
        <v>88.9</v>
      </c>
      <c r="E158" s="9"/>
    </row>
    <row r="159" spans="1:5" x14ac:dyDescent="0.25">
      <c r="A159" s="8" t="s">
        <v>315</v>
      </c>
      <c r="B159" s="8" t="s">
        <v>57</v>
      </c>
      <c r="C159" s="14">
        <v>1.1631944444444445E-2</v>
      </c>
      <c r="D159" s="8">
        <v>100</v>
      </c>
    </row>
    <row r="160" spans="1:5" x14ac:dyDescent="0.25">
      <c r="A160" s="8" t="s">
        <v>316</v>
      </c>
      <c r="B160" s="12">
        <v>41801</v>
      </c>
      <c r="C160" s="14">
        <v>4.821759259259259E-2</v>
      </c>
      <c r="D160" s="8">
        <v>100</v>
      </c>
      <c r="E160" s="9"/>
    </row>
    <row r="161" spans="1:5" x14ac:dyDescent="0.25">
      <c r="A161" s="8" t="s">
        <v>316</v>
      </c>
      <c r="B161" s="12">
        <v>41793</v>
      </c>
      <c r="C161" s="14">
        <v>4.8032407407407407E-3</v>
      </c>
      <c r="D161" s="8">
        <v>100</v>
      </c>
      <c r="E161" s="9"/>
    </row>
    <row r="162" spans="1:5" x14ac:dyDescent="0.25">
      <c r="A162" s="8" t="s">
        <v>317</v>
      </c>
      <c r="B162" s="8" t="s">
        <v>57</v>
      </c>
      <c r="C162" s="14">
        <v>1.7233796296296296E-2</v>
      </c>
      <c r="D162" s="8">
        <v>91.4</v>
      </c>
    </row>
    <row r="163" spans="1:5" x14ac:dyDescent="0.25">
      <c r="A163" s="8" t="s">
        <v>317</v>
      </c>
      <c r="B163" s="8" t="s">
        <v>58</v>
      </c>
      <c r="C163" s="14">
        <v>9.4560185185185181E-3</v>
      </c>
      <c r="D163" s="8">
        <v>100</v>
      </c>
    </row>
    <row r="164" spans="1:5" x14ac:dyDescent="0.25">
      <c r="A164" s="8" t="s">
        <v>318</v>
      </c>
      <c r="B164" s="12">
        <v>41799</v>
      </c>
      <c r="C164" s="14">
        <v>6.2847222222222228E-3</v>
      </c>
      <c r="D164" s="8">
        <v>100</v>
      </c>
      <c r="E164" s="9"/>
    </row>
    <row r="165" spans="1:5" x14ac:dyDescent="0.25">
      <c r="A165" s="8" t="s">
        <v>319</v>
      </c>
      <c r="B165" s="12">
        <v>41797</v>
      </c>
      <c r="C165" s="14">
        <v>8.217592592592594E-3</v>
      </c>
      <c r="D165" s="8">
        <v>100</v>
      </c>
      <c r="E165" s="9"/>
    </row>
    <row r="166" spans="1:5" x14ac:dyDescent="0.25">
      <c r="A166" s="8" t="s">
        <v>320</v>
      </c>
      <c r="B166" s="12">
        <v>41795</v>
      </c>
      <c r="C166" s="14">
        <v>5.4861111111111117E-3</v>
      </c>
      <c r="D166" s="8">
        <v>100</v>
      </c>
      <c r="E166" s="9"/>
    </row>
    <row r="167" spans="1:5" x14ac:dyDescent="0.25">
      <c r="A167" s="8" t="s">
        <v>321</v>
      </c>
      <c r="B167" s="12">
        <v>41802</v>
      </c>
      <c r="C167" s="14">
        <v>1.9560185185185184E-3</v>
      </c>
      <c r="D167" s="8">
        <v>100</v>
      </c>
      <c r="E167" s="9"/>
    </row>
    <row r="168" spans="1:5" x14ac:dyDescent="0.25">
      <c r="A168" s="8" t="s">
        <v>322</v>
      </c>
      <c r="B168" s="8" t="s">
        <v>57</v>
      </c>
      <c r="C168" s="14">
        <v>5.9027777777777776E-3</v>
      </c>
      <c r="D168" s="8">
        <v>68.2</v>
      </c>
    </row>
    <row r="169" spans="1:5" x14ac:dyDescent="0.25">
      <c r="A169" s="8" t="s">
        <v>322</v>
      </c>
      <c r="B169" s="8" t="s">
        <v>54</v>
      </c>
      <c r="C169" s="14">
        <v>1.019675925925926E-2</v>
      </c>
      <c r="D169" s="8">
        <v>68.2</v>
      </c>
    </row>
    <row r="170" spans="1:5" x14ac:dyDescent="0.25">
      <c r="A170" s="8" t="s">
        <v>323</v>
      </c>
      <c r="B170" s="8" t="s">
        <v>55</v>
      </c>
      <c r="C170" s="14">
        <v>6.4351851851851861E-3</v>
      </c>
      <c r="D170" s="8">
        <v>100</v>
      </c>
    </row>
    <row r="171" spans="1:5" x14ac:dyDescent="0.25">
      <c r="A171" s="8" t="s">
        <v>324</v>
      </c>
      <c r="B171" s="8" t="s">
        <v>58</v>
      </c>
      <c r="C171" s="14">
        <v>4.5370370370370365E-3</v>
      </c>
      <c r="D171" s="8">
        <v>100</v>
      </c>
    </row>
    <row r="172" spans="1:5" x14ac:dyDescent="0.25">
      <c r="A172" s="8" t="s">
        <v>325</v>
      </c>
      <c r="B172" s="8" t="s">
        <v>58</v>
      </c>
      <c r="C172" s="14">
        <v>2.4652777777777776E-3</v>
      </c>
      <c r="D172" s="8">
        <v>100</v>
      </c>
    </row>
    <row r="173" spans="1:5" x14ac:dyDescent="0.25">
      <c r="A173" s="8" t="s">
        <v>325</v>
      </c>
      <c r="B173" s="12">
        <v>41802</v>
      </c>
      <c r="C173" s="14">
        <v>4.0046296296296297E-3</v>
      </c>
      <c r="D173" s="8">
        <v>100</v>
      </c>
      <c r="E173" s="9"/>
    </row>
    <row r="174" spans="1:5" x14ac:dyDescent="0.25">
      <c r="A174" s="8" t="s">
        <v>326</v>
      </c>
      <c r="B174" s="12">
        <v>41802</v>
      </c>
      <c r="C174" s="14">
        <v>1.0462962962962964E-2</v>
      </c>
      <c r="D174" s="8">
        <v>100</v>
      </c>
      <c r="E174" s="9"/>
    </row>
    <row r="175" spans="1:5" x14ac:dyDescent="0.25">
      <c r="A175" s="8" t="s">
        <v>327</v>
      </c>
      <c r="B175" s="12">
        <v>41802</v>
      </c>
      <c r="C175" s="14">
        <v>2.5462962962962961E-3</v>
      </c>
      <c r="D175" s="8">
        <v>100</v>
      </c>
      <c r="E175" s="9"/>
    </row>
    <row r="176" spans="1:5" x14ac:dyDescent="0.25">
      <c r="A176" s="8" t="s">
        <v>327</v>
      </c>
      <c r="B176" s="12">
        <v>41799</v>
      </c>
      <c r="C176" s="14">
        <v>7.4305555555555548E-3</v>
      </c>
      <c r="D176" s="8">
        <v>100</v>
      </c>
      <c r="E176" s="9"/>
    </row>
    <row r="177" spans="1:5" x14ac:dyDescent="0.25">
      <c r="A177" s="8" t="s">
        <v>327</v>
      </c>
      <c r="B177" s="12">
        <v>41791</v>
      </c>
      <c r="C177" s="14">
        <v>4.9884259259259265E-3</v>
      </c>
      <c r="D177" s="8">
        <v>100</v>
      </c>
      <c r="E177" s="9"/>
    </row>
    <row r="178" spans="1:5" x14ac:dyDescent="0.25">
      <c r="A178" s="8" t="s">
        <v>328</v>
      </c>
      <c r="B178" s="12">
        <v>41801</v>
      </c>
      <c r="C178" s="14">
        <v>6.6782407407407415E-3</v>
      </c>
      <c r="D178" s="8">
        <v>100</v>
      </c>
      <c r="E178" s="9"/>
    </row>
    <row r="179" spans="1:5" x14ac:dyDescent="0.25">
      <c r="A179" s="8" t="s">
        <v>329</v>
      </c>
      <c r="B179" s="8" t="s">
        <v>55</v>
      </c>
      <c r="C179" s="14">
        <v>6.7129629629629622E-3</v>
      </c>
      <c r="D179" s="8">
        <v>100</v>
      </c>
    </row>
    <row r="180" spans="1:5" x14ac:dyDescent="0.25">
      <c r="A180" s="8" t="s">
        <v>330</v>
      </c>
      <c r="B180" s="8" t="s">
        <v>57</v>
      </c>
      <c r="C180" s="14">
        <v>1.0937500000000001E-2</v>
      </c>
      <c r="D180" s="8">
        <v>100</v>
      </c>
    </row>
    <row r="181" spans="1:5" x14ac:dyDescent="0.25">
      <c r="A181" s="8" t="s">
        <v>331</v>
      </c>
      <c r="B181" s="8" t="s">
        <v>57</v>
      </c>
      <c r="C181" s="14">
        <v>3.9583333333333337E-3</v>
      </c>
      <c r="D181" s="8">
        <v>100</v>
      </c>
    </row>
    <row r="182" spans="1:5" x14ac:dyDescent="0.25">
      <c r="A182" s="8" t="s">
        <v>331</v>
      </c>
      <c r="B182" s="8" t="s">
        <v>59</v>
      </c>
      <c r="C182" s="14">
        <v>6.2962962962962964E-3</v>
      </c>
      <c r="D182" s="8">
        <v>100</v>
      </c>
    </row>
    <row r="183" spans="1:5" x14ac:dyDescent="0.25">
      <c r="A183" s="8" t="s">
        <v>331</v>
      </c>
      <c r="B183" s="8" t="s">
        <v>56</v>
      </c>
      <c r="C183" s="14">
        <v>1.9675925925925926E-4</v>
      </c>
      <c r="D183" s="8">
        <v>33.299999999999997</v>
      </c>
    </row>
    <row r="184" spans="1:5" x14ac:dyDescent="0.25">
      <c r="A184" s="8" t="s">
        <v>332</v>
      </c>
      <c r="B184" s="8" t="s">
        <v>57</v>
      </c>
      <c r="C184" s="14">
        <v>1.1226851851851851E-3</v>
      </c>
      <c r="D184" s="8">
        <v>100</v>
      </c>
    </row>
    <row r="185" spans="1:5" x14ac:dyDescent="0.25">
      <c r="A185" s="8" t="s">
        <v>332</v>
      </c>
      <c r="B185" s="12">
        <v>41798</v>
      </c>
      <c r="C185" s="14">
        <v>4.9537037037037041E-3</v>
      </c>
      <c r="D185" s="8">
        <v>100</v>
      </c>
      <c r="E185" s="9"/>
    </row>
    <row r="186" spans="1:5" x14ac:dyDescent="0.25">
      <c r="A186" s="8" t="s">
        <v>333</v>
      </c>
      <c r="B186" s="8" t="s">
        <v>57</v>
      </c>
      <c r="C186" s="14">
        <v>1.2847222222222223E-3</v>
      </c>
      <c r="D186" s="8">
        <v>100</v>
      </c>
    </row>
    <row r="187" spans="1:5" x14ac:dyDescent="0.25">
      <c r="A187" s="8" t="s">
        <v>333</v>
      </c>
      <c r="B187" s="8" t="s">
        <v>55</v>
      </c>
      <c r="C187" s="14">
        <v>5.0462962962962961E-3</v>
      </c>
      <c r="D187" s="8">
        <v>100</v>
      </c>
    </row>
    <row r="188" spans="1:5" x14ac:dyDescent="0.25">
      <c r="A188" s="8" t="s">
        <v>333</v>
      </c>
      <c r="B188" s="12">
        <v>41798</v>
      </c>
      <c r="C188" s="14">
        <v>3.5995370370370369E-3</v>
      </c>
      <c r="D188" s="8">
        <v>100</v>
      </c>
      <c r="E188" s="9"/>
    </row>
    <row r="189" spans="1:5" x14ac:dyDescent="0.25">
      <c r="A189" s="8" t="s">
        <v>333</v>
      </c>
      <c r="B189" s="12">
        <v>41797</v>
      </c>
      <c r="C189" s="14">
        <v>9.0277777777777784E-4</v>
      </c>
      <c r="D189" s="8">
        <v>100</v>
      </c>
      <c r="E189" s="9"/>
    </row>
    <row r="190" spans="1:5" x14ac:dyDescent="0.25">
      <c r="A190" s="8" t="s">
        <v>334</v>
      </c>
      <c r="B190" s="8" t="s">
        <v>55</v>
      </c>
      <c r="C190" s="14">
        <v>5.9143518518518521E-3</v>
      </c>
      <c r="D190" s="8">
        <v>53.6</v>
      </c>
    </row>
    <row r="191" spans="1:5" x14ac:dyDescent="0.25">
      <c r="A191" s="8" t="s">
        <v>335</v>
      </c>
      <c r="B191" s="12">
        <v>41802</v>
      </c>
      <c r="C191" s="14">
        <v>1.0185185185185186E-3</v>
      </c>
      <c r="D191" s="8">
        <v>5.71</v>
      </c>
      <c r="E191" s="9"/>
    </row>
    <row r="192" spans="1:5" x14ac:dyDescent="0.25">
      <c r="A192" s="8" t="s">
        <v>336</v>
      </c>
      <c r="B192" s="8" t="s">
        <v>59</v>
      </c>
      <c r="C192" s="14">
        <v>1.3078703703703705E-3</v>
      </c>
      <c r="D192" s="8">
        <v>100</v>
      </c>
    </row>
    <row r="193" spans="1:5" x14ac:dyDescent="0.25">
      <c r="A193" s="8" t="s">
        <v>336</v>
      </c>
      <c r="B193" s="8" t="s">
        <v>54</v>
      </c>
      <c r="C193" s="14">
        <v>2.3148148148148151E-3</v>
      </c>
      <c r="D193" s="8">
        <v>100</v>
      </c>
    </row>
    <row r="194" spans="1:5" x14ac:dyDescent="0.25">
      <c r="A194" s="8" t="s">
        <v>336</v>
      </c>
      <c r="B194" s="8" t="s">
        <v>53</v>
      </c>
      <c r="C194" s="14">
        <v>2.3148148148148146E-4</v>
      </c>
      <c r="D194" s="8">
        <v>100</v>
      </c>
    </row>
    <row r="195" spans="1:5" x14ac:dyDescent="0.25">
      <c r="A195" s="8" t="s">
        <v>336</v>
      </c>
      <c r="B195" s="8" t="s">
        <v>60</v>
      </c>
      <c r="C195" s="14">
        <v>2.199074074074074E-4</v>
      </c>
      <c r="D195" s="8">
        <v>100</v>
      </c>
    </row>
    <row r="196" spans="1:5" x14ac:dyDescent="0.25">
      <c r="A196" s="8" t="s">
        <v>336</v>
      </c>
      <c r="B196" s="12">
        <v>41801</v>
      </c>
      <c r="C196" s="14">
        <v>5.9837962962962961E-3</v>
      </c>
      <c r="D196" s="8">
        <v>100</v>
      </c>
      <c r="E196" s="9"/>
    </row>
    <row r="197" spans="1:5" x14ac:dyDescent="0.25">
      <c r="A197" s="8" t="s">
        <v>336</v>
      </c>
      <c r="B197" s="12">
        <v>41798</v>
      </c>
      <c r="C197" s="14">
        <v>3.2870370370370367E-3</v>
      </c>
      <c r="D197" s="8">
        <v>100</v>
      </c>
      <c r="E197" s="9"/>
    </row>
    <row r="198" spans="1:5" x14ac:dyDescent="0.25">
      <c r="A198" s="8" t="s">
        <v>336</v>
      </c>
      <c r="B198" s="12">
        <v>41795</v>
      </c>
      <c r="C198" s="14">
        <v>6.6319444444444446E-3</v>
      </c>
      <c r="D198" s="8">
        <v>100</v>
      </c>
      <c r="E198" s="9"/>
    </row>
    <row r="199" spans="1:5" x14ac:dyDescent="0.25">
      <c r="A199" s="8" t="s">
        <v>336</v>
      </c>
      <c r="B199" s="12">
        <v>41794</v>
      </c>
      <c r="C199" s="14">
        <v>2.4305555555555552E-4</v>
      </c>
      <c r="D199" s="8">
        <v>100</v>
      </c>
      <c r="E199" s="9"/>
    </row>
    <row r="200" spans="1:5" x14ac:dyDescent="0.25">
      <c r="A200" s="8" t="s">
        <v>337</v>
      </c>
      <c r="B200" s="8" t="s">
        <v>56</v>
      </c>
      <c r="C200" s="14">
        <v>1.2546296296296297E-2</v>
      </c>
      <c r="D200" s="8">
        <v>80</v>
      </c>
    </row>
    <row r="201" spans="1:5" x14ac:dyDescent="0.25">
      <c r="A201" s="8" t="s">
        <v>337</v>
      </c>
      <c r="B201" s="8" t="s">
        <v>60</v>
      </c>
      <c r="C201" s="14">
        <v>4.8958333333333328E-3</v>
      </c>
      <c r="D201" s="8">
        <v>90</v>
      </c>
    </row>
    <row r="202" spans="1:5" x14ac:dyDescent="0.25">
      <c r="A202" s="8" t="s">
        <v>337</v>
      </c>
      <c r="B202" s="12">
        <v>41797</v>
      </c>
      <c r="C202" s="14">
        <v>5.8680555555555543E-3</v>
      </c>
      <c r="D202" s="8">
        <v>76.7</v>
      </c>
      <c r="E202" s="9"/>
    </row>
    <row r="203" spans="1:5" x14ac:dyDescent="0.25">
      <c r="A203" s="8" t="s">
        <v>338</v>
      </c>
      <c r="B203" s="8" t="s">
        <v>58</v>
      </c>
      <c r="C203" s="14">
        <v>1.0486111111111111E-2</v>
      </c>
      <c r="D203" s="8">
        <v>63.6</v>
      </c>
    </row>
    <row r="204" spans="1:5" x14ac:dyDescent="0.25">
      <c r="A204" s="8" t="s">
        <v>338</v>
      </c>
      <c r="B204" s="12">
        <v>41801</v>
      </c>
      <c r="C204" s="14">
        <v>4.6874999999999998E-3</v>
      </c>
      <c r="D204" s="8">
        <v>47.7</v>
      </c>
      <c r="E204" s="9"/>
    </row>
    <row r="205" spans="1:5" x14ac:dyDescent="0.25">
      <c r="A205" s="8" t="s">
        <v>338</v>
      </c>
      <c r="B205" s="12">
        <v>41794</v>
      </c>
      <c r="C205" s="14">
        <v>1.0081018518518519E-2</v>
      </c>
      <c r="D205" s="8">
        <v>43.2</v>
      </c>
      <c r="E205" s="9"/>
    </row>
    <row r="206" spans="1:5" x14ac:dyDescent="0.25">
      <c r="A206" s="8" t="s">
        <v>339</v>
      </c>
      <c r="B206" s="8" t="s">
        <v>54</v>
      </c>
      <c r="C206" s="14">
        <v>5.3935185185185188E-3</v>
      </c>
      <c r="D206" s="8">
        <v>89.7</v>
      </c>
    </row>
    <row r="207" spans="1:5" x14ac:dyDescent="0.25">
      <c r="A207" s="8" t="s">
        <v>339</v>
      </c>
      <c r="B207" s="8" t="s">
        <v>60</v>
      </c>
      <c r="C207" s="14">
        <v>1.689814814814815E-3</v>
      </c>
      <c r="D207" s="8">
        <v>100</v>
      </c>
    </row>
    <row r="208" spans="1:5" x14ac:dyDescent="0.25">
      <c r="A208" s="8" t="s">
        <v>339</v>
      </c>
      <c r="B208" s="12">
        <v>41801</v>
      </c>
      <c r="C208" s="14">
        <v>0</v>
      </c>
      <c r="D208" s="8">
        <v>100</v>
      </c>
      <c r="E208" s="9"/>
    </row>
    <row r="209" spans="1:5" x14ac:dyDescent="0.25">
      <c r="A209" s="8" t="s">
        <v>339</v>
      </c>
      <c r="B209" s="12">
        <v>41794</v>
      </c>
      <c r="C209" s="14">
        <v>5.138888888888889E-3</v>
      </c>
      <c r="D209" s="8">
        <v>86.2</v>
      </c>
      <c r="E209" s="9"/>
    </row>
    <row r="210" spans="1:5" x14ac:dyDescent="0.25">
      <c r="A210" s="8" t="s">
        <v>340</v>
      </c>
      <c r="B210" s="8" t="s">
        <v>349</v>
      </c>
      <c r="C210" s="14">
        <v>4.0856481481481481E-3</v>
      </c>
      <c r="D210" s="8">
        <v>76.900000000000006</v>
      </c>
    </row>
    <row r="211" spans="1:5" x14ac:dyDescent="0.25">
      <c r="A211" s="8" t="s">
        <v>340</v>
      </c>
      <c r="B211" s="12">
        <v>41802</v>
      </c>
      <c r="C211" s="14">
        <v>1.1435185185185185E-2</v>
      </c>
      <c r="D211" s="8">
        <v>100</v>
      </c>
      <c r="E211" s="9"/>
    </row>
    <row r="212" spans="1:5" x14ac:dyDescent="0.25">
      <c r="A212" s="8" t="s">
        <v>340</v>
      </c>
      <c r="B212" s="12">
        <v>41796</v>
      </c>
      <c r="C212" s="14">
        <v>7.2222222222222228E-3</v>
      </c>
      <c r="D212" s="8">
        <v>84.6</v>
      </c>
      <c r="E212" s="9"/>
    </row>
    <row r="213" spans="1:5" x14ac:dyDescent="0.25">
      <c r="A213" s="8" t="s">
        <v>341</v>
      </c>
      <c r="B213" s="8" t="s">
        <v>58</v>
      </c>
      <c r="C213" s="14">
        <v>7.2337962962962963E-3</v>
      </c>
      <c r="D213" s="8">
        <v>66.7</v>
      </c>
    </row>
    <row r="214" spans="1:5" x14ac:dyDescent="0.25">
      <c r="A214" s="8" t="s">
        <v>341</v>
      </c>
      <c r="B214" s="12">
        <v>41800</v>
      </c>
      <c r="C214" s="14">
        <v>4.5370370370370365E-3</v>
      </c>
      <c r="D214" s="8">
        <v>45.5</v>
      </c>
      <c r="E214" s="9"/>
    </row>
    <row r="215" spans="1:5" x14ac:dyDescent="0.25">
      <c r="A215" s="8" t="s">
        <v>341</v>
      </c>
      <c r="B215" s="12">
        <v>41794</v>
      </c>
      <c r="C215" s="14">
        <v>1.1168981481481481E-2</v>
      </c>
      <c r="D215" s="8">
        <v>97</v>
      </c>
      <c r="E215" s="9"/>
    </row>
    <row r="216" spans="1:5" x14ac:dyDescent="0.25">
      <c r="A216" s="8" t="s">
        <v>342</v>
      </c>
      <c r="B216" s="8" t="s">
        <v>54</v>
      </c>
      <c r="C216" s="14">
        <v>6.5972222222222222E-3</v>
      </c>
      <c r="D216" s="8">
        <v>70</v>
      </c>
    </row>
    <row r="217" spans="1:5" x14ac:dyDescent="0.25">
      <c r="A217" s="8" t="s">
        <v>342</v>
      </c>
      <c r="B217" s="8" t="s">
        <v>60</v>
      </c>
      <c r="C217" s="14">
        <v>2.5115740740740741E-3</v>
      </c>
      <c r="D217" s="8">
        <v>66.7</v>
      </c>
    </row>
    <row r="218" spans="1:5" x14ac:dyDescent="0.25">
      <c r="A218" s="8" t="s">
        <v>342</v>
      </c>
      <c r="B218" s="12">
        <v>41797</v>
      </c>
      <c r="C218" s="14">
        <v>5.0694444444444441E-3</v>
      </c>
      <c r="D218" s="8">
        <v>60</v>
      </c>
      <c r="E218" s="9"/>
    </row>
    <row r="219" spans="1:5" x14ac:dyDescent="0.25">
      <c r="A219" s="8" t="s">
        <v>343</v>
      </c>
      <c r="B219" s="8" t="s">
        <v>349</v>
      </c>
      <c r="C219" s="14">
        <v>3.3333333333333335E-3</v>
      </c>
      <c r="D219" s="8">
        <v>100</v>
      </c>
    </row>
    <row r="220" spans="1:5" x14ac:dyDescent="0.25">
      <c r="A220" s="8" t="s">
        <v>344</v>
      </c>
      <c r="B220" s="12">
        <v>41799</v>
      </c>
      <c r="C220" s="14">
        <v>5.6481481481481478E-3</v>
      </c>
      <c r="D220" s="8">
        <v>65.099999999999994</v>
      </c>
      <c r="E220" s="9"/>
    </row>
    <row r="221" spans="1:5" x14ac:dyDescent="0.25">
      <c r="A221" s="8" t="s">
        <v>345</v>
      </c>
      <c r="B221" s="8" t="s">
        <v>58</v>
      </c>
      <c r="C221" s="14">
        <v>8.8310185185185176E-3</v>
      </c>
      <c r="D221" s="8">
        <v>100</v>
      </c>
    </row>
    <row r="222" spans="1:5" x14ac:dyDescent="0.25">
      <c r="A222" s="8" t="s">
        <v>345</v>
      </c>
      <c r="B222" s="8" t="s">
        <v>56</v>
      </c>
      <c r="C222" s="14">
        <v>7.0486111111111105E-3</v>
      </c>
      <c r="D222" s="8">
        <v>94.7</v>
      </c>
    </row>
    <row r="223" spans="1:5" x14ac:dyDescent="0.25">
      <c r="A223" s="8" t="s">
        <v>345</v>
      </c>
      <c r="B223" s="8" t="s">
        <v>55</v>
      </c>
      <c r="C223" s="14">
        <v>1.1249999999999998E-2</v>
      </c>
      <c r="D223" s="8">
        <v>100</v>
      </c>
    </row>
    <row r="224" spans="1:5" x14ac:dyDescent="0.25">
      <c r="A224" s="8" t="s">
        <v>345</v>
      </c>
      <c r="B224" s="12">
        <v>41800</v>
      </c>
      <c r="C224" s="14">
        <v>4.8958333333333328E-3</v>
      </c>
      <c r="D224" s="8">
        <v>94.7</v>
      </c>
      <c r="E224" s="9"/>
    </row>
    <row r="225" spans="1:5" x14ac:dyDescent="0.25">
      <c r="A225" s="8" t="s">
        <v>345</v>
      </c>
      <c r="B225" s="12">
        <v>41797</v>
      </c>
      <c r="C225" s="14">
        <v>1.6064814814814813E-2</v>
      </c>
      <c r="D225" s="8">
        <v>94.7</v>
      </c>
      <c r="E225" s="9"/>
    </row>
    <row r="226" spans="1:5" x14ac:dyDescent="0.25">
      <c r="A226" s="8" t="s">
        <v>345</v>
      </c>
      <c r="B226" s="12">
        <v>41796</v>
      </c>
      <c r="C226" s="14">
        <v>6.122685185185185E-3</v>
      </c>
      <c r="D226" s="8">
        <v>94.7</v>
      </c>
      <c r="E226" s="9"/>
    </row>
    <row r="227" spans="1:5" x14ac:dyDescent="0.25">
      <c r="A227" s="8" t="s">
        <v>345</v>
      </c>
      <c r="B227" s="12">
        <v>41794</v>
      </c>
      <c r="C227" s="14">
        <v>8.5300925925925926E-3</v>
      </c>
      <c r="D227" s="8">
        <v>100</v>
      </c>
      <c r="E227" s="9"/>
    </row>
    <row r="228" spans="1:5" x14ac:dyDescent="0.25">
      <c r="A228" s="8" t="s">
        <v>346</v>
      </c>
      <c r="B228" s="8" t="s">
        <v>54</v>
      </c>
      <c r="C228" s="14">
        <v>7.5810185185185182E-3</v>
      </c>
      <c r="D228" s="8">
        <v>95.5</v>
      </c>
    </row>
    <row r="229" spans="1:5" x14ac:dyDescent="0.25">
      <c r="A229" s="8" t="s">
        <v>346</v>
      </c>
      <c r="B229" s="8" t="s">
        <v>60</v>
      </c>
      <c r="C229" s="14">
        <v>8.3912037037037045E-3</v>
      </c>
      <c r="D229" s="8">
        <v>77.3</v>
      </c>
    </row>
    <row r="230" spans="1:5" x14ac:dyDescent="0.25">
      <c r="A230" s="8" t="s">
        <v>346</v>
      </c>
      <c r="B230" s="12">
        <v>41799</v>
      </c>
      <c r="C230" s="14">
        <v>5.5555555555555556E-4</v>
      </c>
      <c r="D230" s="8">
        <v>13.6</v>
      </c>
      <c r="E230" s="9"/>
    </row>
    <row r="231" spans="1:5" x14ac:dyDescent="0.25">
      <c r="A231" s="8" t="s">
        <v>346</v>
      </c>
      <c r="B231" s="12">
        <v>41798</v>
      </c>
      <c r="C231" s="14">
        <v>2.7777777777777779E-3</v>
      </c>
      <c r="D231" s="8">
        <v>77.3</v>
      </c>
      <c r="E231" s="9"/>
    </row>
    <row r="232" spans="1:5" x14ac:dyDescent="0.25">
      <c r="A232" s="8" t="s">
        <v>347</v>
      </c>
      <c r="B232" s="8" t="s">
        <v>59</v>
      </c>
      <c r="C232" s="14">
        <v>5.2199074074074066E-3</v>
      </c>
      <c r="D232" s="8">
        <v>100</v>
      </c>
    </row>
    <row r="233" spans="1:5" x14ac:dyDescent="0.25">
      <c r="A233" s="8" t="s">
        <v>347</v>
      </c>
      <c r="B233" s="12">
        <v>41799</v>
      </c>
      <c r="C233" s="14">
        <v>3.4606481481481485E-3</v>
      </c>
      <c r="D233" s="8">
        <v>73.900000000000006</v>
      </c>
      <c r="E233" s="9"/>
    </row>
    <row r="234" spans="1:5" x14ac:dyDescent="0.25">
      <c r="A234" s="8" t="s">
        <v>347</v>
      </c>
      <c r="B234" s="12">
        <v>41796</v>
      </c>
      <c r="C234" s="14">
        <v>5.6712962962962958E-3</v>
      </c>
      <c r="D234" s="8">
        <v>78.3</v>
      </c>
      <c r="E234" s="9"/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ThisWorkbook.Suivi_Rondes">
                <anchor>
                  <from>
                    <xdr:col>4</xdr:col>
                    <xdr:colOff>676275</xdr:colOff>
                    <xdr:row>0</xdr:row>
                    <xdr:rowOff>47625</xdr:rowOff>
                  </from>
                  <to>
                    <xdr:col>8</xdr:col>
                    <xdr:colOff>38100</xdr:colOff>
                    <xdr:row>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rgb="FFFF0000"/>
  </sheetPr>
  <dimension ref="A1:A53"/>
  <sheetViews>
    <sheetView workbookViewId="0">
      <selection activeCell="C8" sqref="C8"/>
    </sheetView>
  </sheetViews>
  <sheetFormatPr baseColWidth="10" defaultRowHeight="15" x14ac:dyDescent="0.25"/>
  <sheetData>
    <row r="1" spans="1:1" x14ac:dyDescent="0.25">
      <c r="A1" t="s">
        <v>357</v>
      </c>
    </row>
    <row r="2" spans="1:1" x14ac:dyDescent="0.25">
      <c r="A2" t="s">
        <v>358</v>
      </c>
    </row>
    <row r="3" spans="1:1" x14ac:dyDescent="0.25">
      <c r="A3" s="20">
        <v>41822.324583333335</v>
      </c>
    </row>
    <row r="5" spans="1:1" x14ac:dyDescent="0.25">
      <c r="A5" t="s">
        <v>359</v>
      </c>
    </row>
    <row r="6" spans="1:1" x14ac:dyDescent="0.25">
      <c r="A6" t="s">
        <v>370</v>
      </c>
    </row>
    <row r="7" spans="1:1" x14ac:dyDescent="0.25">
      <c r="A7" t="s">
        <v>371</v>
      </c>
    </row>
    <row r="8" spans="1:1" x14ac:dyDescent="0.25">
      <c r="A8" t="s">
        <v>372</v>
      </c>
    </row>
    <row r="9" spans="1:1" x14ac:dyDescent="0.25">
      <c r="A9" t="s">
        <v>373</v>
      </c>
    </row>
    <row r="10" spans="1:1" x14ac:dyDescent="0.25">
      <c r="A10" t="s">
        <v>374</v>
      </c>
    </row>
    <row r="11" spans="1:1" x14ac:dyDescent="0.25">
      <c r="A11" t="s">
        <v>375</v>
      </c>
    </row>
    <row r="12" spans="1:1" x14ac:dyDescent="0.25">
      <c r="A12" t="s">
        <v>376</v>
      </c>
    </row>
    <row r="13" spans="1:1" x14ac:dyDescent="0.25">
      <c r="A13" t="s">
        <v>377</v>
      </c>
    </row>
    <row r="14" spans="1:1" x14ac:dyDescent="0.25">
      <c r="A14" t="s">
        <v>378</v>
      </c>
    </row>
    <row r="15" spans="1:1" x14ac:dyDescent="0.25">
      <c r="A15" t="s">
        <v>379</v>
      </c>
    </row>
    <row r="16" spans="1:1" x14ac:dyDescent="0.25">
      <c r="A16" t="s">
        <v>380</v>
      </c>
    </row>
    <row r="17" spans="1:1" x14ac:dyDescent="0.25">
      <c r="A17" t="s">
        <v>381</v>
      </c>
    </row>
    <row r="18" spans="1:1" x14ac:dyDescent="0.25">
      <c r="A18" t="s">
        <v>382</v>
      </c>
    </row>
    <row r="19" spans="1:1" x14ac:dyDescent="0.25">
      <c r="A19" t="s">
        <v>383</v>
      </c>
    </row>
    <row r="20" spans="1:1" x14ac:dyDescent="0.25">
      <c r="A20" t="s">
        <v>384</v>
      </c>
    </row>
    <row r="21" spans="1:1" x14ac:dyDescent="0.25">
      <c r="A21" t="s">
        <v>385</v>
      </c>
    </row>
    <row r="22" spans="1:1" x14ac:dyDescent="0.25">
      <c r="A22" t="s">
        <v>386</v>
      </c>
    </row>
    <row r="23" spans="1:1" x14ac:dyDescent="0.25">
      <c r="A23" t="s">
        <v>387</v>
      </c>
    </row>
    <row r="24" spans="1:1" x14ac:dyDescent="0.25">
      <c r="A24" t="s">
        <v>388</v>
      </c>
    </row>
    <row r="25" spans="1:1" x14ac:dyDescent="0.25">
      <c r="A25" t="s">
        <v>389</v>
      </c>
    </row>
    <row r="26" spans="1:1" x14ac:dyDescent="0.25">
      <c r="A26" t="s">
        <v>390</v>
      </c>
    </row>
    <row r="27" spans="1:1" x14ac:dyDescent="0.25">
      <c r="A27" t="s">
        <v>391</v>
      </c>
    </row>
    <row r="28" spans="1:1" x14ac:dyDescent="0.25">
      <c r="A28" t="s">
        <v>392</v>
      </c>
    </row>
    <row r="29" spans="1:1" x14ac:dyDescent="0.25">
      <c r="A29" t="s">
        <v>393</v>
      </c>
    </row>
    <row r="30" spans="1:1" x14ac:dyDescent="0.25">
      <c r="A30" t="s">
        <v>394</v>
      </c>
    </row>
    <row r="31" spans="1:1" x14ac:dyDescent="0.25">
      <c r="A31" t="s">
        <v>395</v>
      </c>
    </row>
    <row r="32" spans="1:1" x14ac:dyDescent="0.25">
      <c r="A32" t="s">
        <v>396</v>
      </c>
    </row>
    <row r="33" spans="1:1" x14ac:dyDescent="0.25">
      <c r="A33" t="s">
        <v>397</v>
      </c>
    </row>
    <row r="34" spans="1:1" x14ac:dyDescent="0.25">
      <c r="A34" t="s">
        <v>398</v>
      </c>
    </row>
    <row r="35" spans="1:1" x14ac:dyDescent="0.25">
      <c r="A35" t="s">
        <v>399</v>
      </c>
    </row>
    <row r="37" spans="1:1" x14ac:dyDescent="0.25">
      <c r="A37" t="s">
        <v>360</v>
      </c>
    </row>
    <row r="38" spans="1:1" x14ac:dyDescent="0.25">
      <c r="A38" t="s">
        <v>400</v>
      </c>
    </row>
    <row r="39" spans="1:1" x14ac:dyDescent="0.25">
      <c r="A39" t="s">
        <v>401</v>
      </c>
    </row>
    <row r="40" spans="1:1" x14ac:dyDescent="0.25">
      <c r="A40" t="s">
        <v>361</v>
      </c>
    </row>
    <row r="41" spans="1:1" x14ac:dyDescent="0.25">
      <c r="A41" t="s">
        <v>402</v>
      </c>
    </row>
    <row r="42" spans="1:1" x14ac:dyDescent="0.25">
      <c r="A42" t="s">
        <v>369</v>
      </c>
    </row>
    <row r="43" spans="1:1" x14ac:dyDescent="0.25">
      <c r="A43" t="s">
        <v>361</v>
      </c>
    </row>
    <row r="44" spans="1:1" x14ac:dyDescent="0.25">
      <c r="A44" t="s">
        <v>403</v>
      </c>
    </row>
    <row r="45" spans="1:1" x14ac:dyDescent="0.25">
      <c r="A45" t="s">
        <v>361</v>
      </c>
    </row>
    <row r="46" spans="1:1" x14ac:dyDescent="0.25">
      <c r="A46" t="s">
        <v>404</v>
      </c>
    </row>
    <row r="47" spans="1:1" x14ac:dyDescent="0.25">
      <c r="A47" t="s">
        <v>405</v>
      </c>
    </row>
    <row r="48" spans="1:1" x14ac:dyDescent="0.25">
      <c r="A48" t="s">
        <v>406</v>
      </c>
    </row>
    <row r="49" spans="1:1" x14ac:dyDescent="0.25">
      <c r="A49" t="s">
        <v>361</v>
      </c>
    </row>
    <row r="50" spans="1:1" x14ac:dyDescent="0.25">
      <c r="A50" t="s">
        <v>407</v>
      </c>
    </row>
    <row r="51" spans="1:1" x14ac:dyDescent="0.25">
      <c r="A51" t="s">
        <v>361</v>
      </c>
    </row>
    <row r="52" spans="1:1" x14ac:dyDescent="0.25">
      <c r="A52" t="s">
        <v>408</v>
      </c>
    </row>
    <row r="53" spans="1:1" x14ac:dyDescent="0.25">
      <c r="A53" t="s">
        <v>361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rgb="FF00FF00"/>
  </sheetPr>
  <dimension ref="A1:A238"/>
  <sheetViews>
    <sheetView workbookViewId="0">
      <selection activeCell="F30" sqref="F30"/>
    </sheetView>
  </sheetViews>
  <sheetFormatPr baseColWidth="10" defaultRowHeight="15" x14ac:dyDescent="0.25"/>
  <sheetData>
    <row r="1" spans="1:1" x14ac:dyDescent="0.25">
      <c r="A1" t="s">
        <v>64</v>
      </c>
    </row>
    <row r="2" spans="1:1" x14ac:dyDescent="0.25">
      <c r="A2" s="20">
        <v>41821.654467592591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  <row r="34" spans="1:1" x14ac:dyDescent="0.25">
      <c r="A34" t="s">
        <v>95</v>
      </c>
    </row>
    <row r="35" spans="1:1" x14ac:dyDescent="0.25">
      <c r="A35" t="s">
        <v>96</v>
      </c>
    </row>
    <row r="36" spans="1:1" x14ac:dyDescent="0.25">
      <c r="A36" t="s">
        <v>97</v>
      </c>
    </row>
    <row r="37" spans="1:1" x14ac:dyDescent="0.25">
      <c r="A37" t="s">
        <v>98</v>
      </c>
    </row>
    <row r="38" spans="1:1" x14ac:dyDescent="0.25">
      <c r="A38" t="s">
        <v>99</v>
      </c>
    </row>
    <row r="39" spans="1:1" x14ac:dyDescent="0.25">
      <c r="A39" t="s">
        <v>100</v>
      </c>
    </row>
    <row r="40" spans="1:1" x14ac:dyDescent="0.25">
      <c r="A40" t="s">
        <v>101</v>
      </c>
    </row>
    <row r="41" spans="1:1" x14ac:dyDescent="0.25">
      <c r="A41" t="s">
        <v>102</v>
      </c>
    </row>
    <row r="42" spans="1:1" x14ac:dyDescent="0.25">
      <c r="A42" t="s">
        <v>103</v>
      </c>
    </row>
    <row r="43" spans="1:1" x14ac:dyDescent="0.25">
      <c r="A43" t="s">
        <v>104</v>
      </c>
    </row>
    <row r="44" spans="1:1" x14ac:dyDescent="0.25">
      <c r="A44" t="s">
        <v>105</v>
      </c>
    </row>
    <row r="45" spans="1:1" x14ac:dyDescent="0.25">
      <c r="A45" t="s">
        <v>106</v>
      </c>
    </row>
    <row r="46" spans="1:1" x14ac:dyDescent="0.25">
      <c r="A46" t="s">
        <v>107</v>
      </c>
    </row>
    <row r="47" spans="1:1" x14ac:dyDescent="0.25">
      <c r="A47" t="s">
        <v>108</v>
      </c>
    </row>
    <row r="48" spans="1:1" x14ac:dyDescent="0.25">
      <c r="A48" t="s">
        <v>109</v>
      </c>
    </row>
    <row r="49" spans="1:1" x14ac:dyDescent="0.25">
      <c r="A49" t="s">
        <v>110</v>
      </c>
    </row>
    <row r="50" spans="1:1" x14ac:dyDescent="0.25">
      <c r="A50" t="s">
        <v>111</v>
      </c>
    </row>
    <row r="51" spans="1:1" x14ac:dyDescent="0.25">
      <c r="A51" t="s">
        <v>112</v>
      </c>
    </row>
    <row r="52" spans="1:1" x14ac:dyDescent="0.25">
      <c r="A52" t="s">
        <v>113</v>
      </c>
    </row>
    <row r="53" spans="1:1" x14ac:dyDescent="0.25">
      <c r="A53" t="s">
        <v>114</v>
      </c>
    </row>
    <row r="54" spans="1:1" x14ac:dyDescent="0.25">
      <c r="A54" t="s">
        <v>115</v>
      </c>
    </row>
    <row r="55" spans="1:1" x14ac:dyDescent="0.25">
      <c r="A55" t="s">
        <v>116</v>
      </c>
    </row>
    <row r="56" spans="1:1" x14ac:dyDescent="0.25">
      <c r="A56" t="s">
        <v>117</v>
      </c>
    </row>
    <row r="57" spans="1:1" x14ac:dyDescent="0.25">
      <c r="A57" t="s">
        <v>118</v>
      </c>
    </row>
    <row r="58" spans="1:1" x14ac:dyDescent="0.25">
      <c r="A58" t="s">
        <v>119</v>
      </c>
    </row>
    <row r="59" spans="1:1" x14ac:dyDescent="0.25">
      <c r="A59" t="s">
        <v>120</v>
      </c>
    </row>
    <row r="60" spans="1:1" x14ac:dyDescent="0.25">
      <c r="A60" t="s">
        <v>121</v>
      </c>
    </row>
    <row r="61" spans="1:1" x14ac:dyDescent="0.25">
      <c r="A61" t="s">
        <v>122</v>
      </c>
    </row>
    <row r="62" spans="1:1" x14ac:dyDescent="0.25">
      <c r="A62" t="s">
        <v>123</v>
      </c>
    </row>
    <row r="63" spans="1:1" x14ac:dyDescent="0.25">
      <c r="A63" t="s">
        <v>124</v>
      </c>
    </row>
    <row r="64" spans="1:1" x14ac:dyDescent="0.25">
      <c r="A64" t="s">
        <v>125</v>
      </c>
    </row>
    <row r="65" spans="1:1" x14ac:dyDescent="0.25">
      <c r="A65" t="s">
        <v>126</v>
      </c>
    </row>
    <row r="66" spans="1:1" x14ac:dyDescent="0.25">
      <c r="A66" t="s">
        <v>127</v>
      </c>
    </row>
    <row r="67" spans="1:1" x14ac:dyDescent="0.25">
      <c r="A67" t="s">
        <v>128</v>
      </c>
    </row>
    <row r="68" spans="1:1" x14ac:dyDescent="0.25">
      <c r="A68" t="s">
        <v>129</v>
      </c>
    </row>
    <row r="69" spans="1:1" x14ac:dyDescent="0.25">
      <c r="A69" t="s">
        <v>130</v>
      </c>
    </row>
    <row r="70" spans="1:1" x14ac:dyDescent="0.25">
      <c r="A70" t="s">
        <v>131</v>
      </c>
    </row>
    <row r="71" spans="1:1" x14ac:dyDescent="0.25">
      <c r="A71" t="s">
        <v>132</v>
      </c>
    </row>
    <row r="72" spans="1:1" x14ac:dyDescent="0.25">
      <c r="A72" t="s">
        <v>133</v>
      </c>
    </row>
    <row r="73" spans="1:1" x14ac:dyDescent="0.25">
      <c r="A73" t="s">
        <v>134</v>
      </c>
    </row>
    <row r="74" spans="1:1" x14ac:dyDescent="0.25">
      <c r="A74" t="s">
        <v>135</v>
      </c>
    </row>
    <row r="75" spans="1:1" x14ac:dyDescent="0.25">
      <c r="A75" t="s">
        <v>136</v>
      </c>
    </row>
    <row r="76" spans="1:1" x14ac:dyDescent="0.25">
      <c r="A76" t="s">
        <v>137</v>
      </c>
    </row>
    <row r="77" spans="1:1" x14ac:dyDescent="0.25">
      <c r="A77" t="s">
        <v>138</v>
      </c>
    </row>
    <row r="78" spans="1:1" x14ac:dyDescent="0.25">
      <c r="A78" t="s">
        <v>139</v>
      </c>
    </row>
    <row r="79" spans="1:1" x14ac:dyDescent="0.25">
      <c r="A79" t="s">
        <v>140</v>
      </c>
    </row>
    <row r="80" spans="1:1" x14ac:dyDescent="0.25">
      <c r="A80" t="s">
        <v>141</v>
      </c>
    </row>
    <row r="81" spans="1:1" x14ac:dyDescent="0.25">
      <c r="A81" t="s">
        <v>142</v>
      </c>
    </row>
    <row r="82" spans="1:1" x14ac:dyDescent="0.25">
      <c r="A82" t="s">
        <v>143</v>
      </c>
    </row>
    <row r="83" spans="1:1" x14ac:dyDescent="0.25">
      <c r="A83" t="s">
        <v>144</v>
      </c>
    </row>
    <row r="84" spans="1:1" x14ac:dyDescent="0.25">
      <c r="A84" t="s">
        <v>145</v>
      </c>
    </row>
    <row r="85" spans="1:1" x14ac:dyDescent="0.25">
      <c r="A85" t="s">
        <v>146</v>
      </c>
    </row>
    <row r="86" spans="1:1" x14ac:dyDescent="0.25">
      <c r="A86" t="s">
        <v>147</v>
      </c>
    </row>
    <row r="87" spans="1:1" x14ac:dyDescent="0.25">
      <c r="A87" t="s">
        <v>148</v>
      </c>
    </row>
    <row r="88" spans="1:1" x14ac:dyDescent="0.25">
      <c r="A88" t="s">
        <v>149</v>
      </c>
    </row>
    <row r="89" spans="1:1" x14ac:dyDescent="0.25">
      <c r="A89" t="s">
        <v>150</v>
      </c>
    </row>
    <row r="90" spans="1:1" x14ac:dyDescent="0.25">
      <c r="A90" t="s">
        <v>151</v>
      </c>
    </row>
    <row r="91" spans="1:1" x14ac:dyDescent="0.25">
      <c r="A91" t="s">
        <v>152</v>
      </c>
    </row>
    <row r="92" spans="1:1" x14ac:dyDescent="0.25">
      <c r="A92" t="s">
        <v>153</v>
      </c>
    </row>
    <row r="93" spans="1:1" x14ac:dyDescent="0.25">
      <c r="A93" t="s">
        <v>154</v>
      </c>
    </row>
    <row r="94" spans="1:1" x14ac:dyDescent="0.25">
      <c r="A94" t="s">
        <v>155</v>
      </c>
    </row>
    <row r="95" spans="1:1" x14ac:dyDescent="0.25">
      <c r="A95" t="s">
        <v>156</v>
      </c>
    </row>
    <row r="96" spans="1:1" x14ac:dyDescent="0.25">
      <c r="A96" t="s">
        <v>157</v>
      </c>
    </row>
    <row r="97" spans="1:1" x14ac:dyDescent="0.25">
      <c r="A97" t="s">
        <v>158</v>
      </c>
    </row>
    <row r="98" spans="1:1" x14ac:dyDescent="0.25">
      <c r="A98" t="s">
        <v>159</v>
      </c>
    </row>
    <row r="99" spans="1:1" x14ac:dyDescent="0.25">
      <c r="A99" t="s">
        <v>160</v>
      </c>
    </row>
    <row r="100" spans="1:1" x14ac:dyDescent="0.25">
      <c r="A100" t="s">
        <v>161</v>
      </c>
    </row>
    <row r="101" spans="1:1" x14ac:dyDescent="0.25">
      <c r="A101" t="s">
        <v>162</v>
      </c>
    </row>
    <row r="102" spans="1:1" x14ac:dyDescent="0.25">
      <c r="A102" t="s">
        <v>163</v>
      </c>
    </row>
    <row r="103" spans="1:1" x14ac:dyDescent="0.25">
      <c r="A103" t="s">
        <v>164</v>
      </c>
    </row>
    <row r="104" spans="1:1" x14ac:dyDescent="0.25">
      <c r="A104" t="s">
        <v>165</v>
      </c>
    </row>
    <row r="105" spans="1:1" x14ac:dyDescent="0.25">
      <c r="A105" t="s">
        <v>166</v>
      </c>
    </row>
    <row r="106" spans="1:1" x14ac:dyDescent="0.25">
      <c r="A106" t="s">
        <v>167</v>
      </c>
    </row>
    <row r="107" spans="1:1" x14ac:dyDescent="0.25">
      <c r="A107" t="s">
        <v>168</v>
      </c>
    </row>
    <row r="108" spans="1:1" x14ac:dyDescent="0.25">
      <c r="A108" t="s">
        <v>169</v>
      </c>
    </row>
    <row r="109" spans="1:1" x14ac:dyDescent="0.25">
      <c r="A109" t="s">
        <v>170</v>
      </c>
    </row>
    <row r="110" spans="1:1" x14ac:dyDescent="0.25">
      <c r="A110" t="s">
        <v>171</v>
      </c>
    </row>
    <row r="111" spans="1:1" x14ac:dyDescent="0.25">
      <c r="A111" t="s">
        <v>172</v>
      </c>
    </row>
    <row r="112" spans="1:1" x14ac:dyDescent="0.25">
      <c r="A112" t="s">
        <v>173</v>
      </c>
    </row>
    <row r="113" spans="1:1" x14ac:dyDescent="0.25">
      <c r="A113" t="s">
        <v>174</v>
      </c>
    </row>
    <row r="114" spans="1:1" x14ac:dyDescent="0.25">
      <c r="A114" t="s">
        <v>175</v>
      </c>
    </row>
    <row r="115" spans="1:1" x14ac:dyDescent="0.25">
      <c r="A115" t="s">
        <v>176</v>
      </c>
    </row>
    <row r="116" spans="1:1" x14ac:dyDescent="0.25">
      <c r="A116" t="s">
        <v>177</v>
      </c>
    </row>
    <row r="117" spans="1:1" x14ac:dyDescent="0.25">
      <c r="A117" t="s">
        <v>178</v>
      </c>
    </row>
    <row r="118" spans="1:1" x14ac:dyDescent="0.25">
      <c r="A118" t="s">
        <v>179</v>
      </c>
    </row>
    <row r="119" spans="1:1" x14ac:dyDescent="0.25">
      <c r="A119" t="s">
        <v>180</v>
      </c>
    </row>
    <row r="120" spans="1:1" x14ac:dyDescent="0.25">
      <c r="A120" t="s">
        <v>181</v>
      </c>
    </row>
    <row r="121" spans="1:1" x14ac:dyDescent="0.25">
      <c r="A121" t="s">
        <v>182</v>
      </c>
    </row>
    <row r="122" spans="1:1" x14ac:dyDescent="0.25">
      <c r="A122" t="s">
        <v>183</v>
      </c>
    </row>
    <row r="123" spans="1:1" x14ac:dyDescent="0.25">
      <c r="A123" t="s">
        <v>184</v>
      </c>
    </row>
    <row r="124" spans="1:1" x14ac:dyDescent="0.25">
      <c r="A124" t="s">
        <v>185</v>
      </c>
    </row>
    <row r="125" spans="1:1" x14ac:dyDescent="0.25">
      <c r="A125" t="s">
        <v>186</v>
      </c>
    </row>
    <row r="126" spans="1:1" x14ac:dyDescent="0.25">
      <c r="A126" t="s">
        <v>187</v>
      </c>
    </row>
    <row r="127" spans="1:1" x14ac:dyDescent="0.25">
      <c r="A127" t="s">
        <v>188</v>
      </c>
    </row>
    <row r="128" spans="1:1" x14ac:dyDescent="0.25">
      <c r="A128" t="s">
        <v>189</v>
      </c>
    </row>
    <row r="129" spans="1:1" x14ac:dyDescent="0.25">
      <c r="A129" t="s">
        <v>190</v>
      </c>
    </row>
    <row r="130" spans="1:1" x14ac:dyDescent="0.25">
      <c r="A130" t="s">
        <v>191</v>
      </c>
    </row>
    <row r="131" spans="1:1" x14ac:dyDescent="0.25">
      <c r="A131" t="s">
        <v>192</v>
      </c>
    </row>
    <row r="132" spans="1:1" x14ac:dyDescent="0.25">
      <c r="A132" t="s">
        <v>193</v>
      </c>
    </row>
    <row r="133" spans="1:1" x14ac:dyDescent="0.25">
      <c r="A133" t="s">
        <v>194</v>
      </c>
    </row>
    <row r="134" spans="1:1" x14ac:dyDescent="0.25">
      <c r="A134" t="s">
        <v>195</v>
      </c>
    </row>
    <row r="135" spans="1:1" x14ac:dyDescent="0.25">
      <c r="A135" t="s">
        <v>196</v>
      </c>
    </row>
    <row r="136" spans="1:1" x14ac:dyDescent="0.25">
      <c r="A136" t="s">
        <v>197</v>
      </c>
    </row>
    <row r="137" spans="1:1" x14ac:dyDescent="0.25">
      <c r="A137" t="s">
        <v>198</v>
      </c>
    </row>
    <row r="138" spans="1:1" x14ac:dyDescent="0.25">
      <c r="A138" t="s">
        <v>199</v>
      </c>
    </row>
    <row r="139" spans="1:1" x14ac:dyDescent="0.25">
      <c r="A139" t="s">
        <v>200</v>
      </c>
    </row>
    <row r="140" spans="1:1" x14ac:dyDescent="0.25">
      <c r="A140" t="s">
        <v>201</v>
      </c>
    </row>
    <row r="141" spans="1:1" x14ac:dyDescent="0.25">
      <c r="A141" t="s">
        <v>202</v>
      </c>
    </row>
    <row r="142" spans="1:1" x14ac:dyDescent="0.25">
      <c r="A142" t="s">
        <v>203</v>
      </c>
    </row>
    <row r="143" spans="1:1" x14ac:dyDescent="0.25">
      <c r="A143" t="s">
        <v>204</v>
      </c>
    </row>
    <row r="144" spans="1:1" x14ac:dyDescent="0.25">
      <c r="A144" t="s">
        <v>205</v>
      </c>
    </row>
    <row r="145" spans="1:1" x14ac:dyDescent="0.25">
      <c r="A145" t="s">
        <v>206</v>
      </c>
    </row>
    <row r="146" spans="1:1" x14ac:dyDescent="0.25">
      <c r="A146" t="s">
        <v>207</v>
      </c>
    </row>
    <row r="147" spans="1:1" x14ac:dyDescent="0.25">
      <c r="A147" t="s">
        <v>208</v>
      </c>
    </row>
    <row r="148" spans="1:1" x14ac:dyDescent="0.25">
      <c r="A148" t="s">
        <v>209</v>
      </c>
    </row>
    <row r="149" spans="1:1" x14ac:dyDescent="0.25">
      <c r="A149" t="s">
        <v>210</v>
      </c>
    </row>
    <row r="150" spans="1:1" x14ac:dyDescent="0.25">
      <c r="A150" t="s">
        <v>211</v>
      </c>
    </row>
    <row r="151" spans="1:1" x14ac:dyDescent="0.25">
      <c r="A151" t="s">
        <v>212</v>
      </c>
    </row>
    <row r="152" spans="1:1" x14ac:dyDescent="0.25">
      <c r="A152" t="s">
        <v>213</v>
      </c>
    </row>
    <row r="153" spans="1:1" x14ac:dyDescent="0.25">
      <c r="A153" t="s">
        <v>214</v>
      </c>
    </row>
    <row r="154" spans="1:1" x14ac:dyDescent="0.25">
      <c r="A154" t="s">
        <v>215</v>
      </c>
    </row>
    <row r="155" spans="1:1" x14ac:dyDescent="0.25">
      <c r="A155" t="s">
        <v>216</v>
      </c>
    </row>
    <row r="156" spans="1:1" x14ac:dyDescent="0.25">
      <c r="A156" t="s">
        <v>217</v>
      </c>
    </row>
    <row r="157" spans="1:1" x14ac:dyDescent="0.25">
      <c r="A157" t="s">
        <v>218</v>
      </c>
    </row>
    <row r="158" spans="1:1" x14ac:dyDescent="0.25">
      <c r="A158" t="s">
        <v>219</v>
      </c>
    </row>
    <row r="159" spans="1:1" x14ac:dyDescent="0.25">
      <c r="A159" t="s">
        <v>220</v>
      </c>
    </row>
    <row r="160" spans="1:1" x14ac:dyDescent="0.25">
      <c r="A160" t="s">
        <v>221</v>
      </c>
    </row>
    <row r="161" spans="1:1" x14ac:dyDescent="0.25">
      <c r="A161" t="s">
        <v>222</v>
      </c>
    </row>
    <row r="162" spans="1:1" x14ac:dyDescent="0.25">
      <c r="A162" t="s">
        <v>223</v>
      </c>
    </row>
    <row r="163" spans="1:1" x14ac:dyDescent="0.25">
      <c r="A163" t="s">
        <v>224</v>
      </c>
    </row>
    <row r="164" spans="1:1" x14ac:dyDescent="0.25">
      <c r="A164" t="s">
        <v>225</v>
      </c>
    </row>
    <row r="165" spans="1:1" x14ac:dyDescent="0.25">
      <c r="A165" t="s">
        <v>226</v>
      </c>
    </row>
    <row r="166" spans="1:1" x14ac:dyDescent="0.25">
      <c r="A166" t="s">
        <v>227</v>
      </c>
    </row>
    <row r="167" spans="1:1" x14ac:dyDescent="0.25">
      <c r="A167" t="s">
        <v>228</v>
      </c>
    </row>
    <row r="168" spans="1:1" x14ac:dyDescent="0.25">
      <c r="A168" t="s">
        <v>229</v>
      </c>
    </row>
    <row r="169" spans="1:1" x14ac:dyDescent="0.25">
      <c r="A169" t="s">
        <v>230</v>
      </c>
    </row>
    <row r="170" spans="1:1" x14ac:dyDescent="0.25">
      <c r="A170" t="s">
        <v>231</v>
      </c>
    </row>
    <row r="171" spans="1:1" x14ac:dyDescent="0.25">
      <c r="A171" t="s">
        <v>232</v>
      </c>
    </row>
    <row r="172" spans="1:1" x14ac:dyDescent="0.25">
      <c r="A172" t="s">
        <v>233</v>
      </c>
    </row>
    <row r="173" spans="1:1" x14ac:dyDescent="0.25">
      <c r="A173" t="s">
        <v>234</v>
      </c>
    </row>
    <row r="174" spans="1:1" x14ac:dyDescent="0.25">
      <c r="A174" t="s">
        <v>235</v>
      </c>
    </row>
    <row r="175" spans="1:1" x14ac:dyDescent="0.25">
      <c r="A175" t="s">
        <v>236</v>
      </c>
    </row>
    <row r="176" spans="1:1" x14ac:dyDescent="0.25">
      <c r="A176" t="s">
        <v>237</v>
      </c>
    </row>
    <row r="177" spans="1:1" x14ac:dyDescent="0.25">
      <c r="A177" t="s">
        <v>238</v>
      </c>
    </row>
    <row r="178" spans="1:1" x14ac:dyDescent="0.25">
      <c r="A178" t="s">
        <v>239</v>
      </c>
    </row>
    <row r="179" spans="1:1" x14ac:dyDescent="0.25">
      <c r="A179" t="s">
        <v>240</v>
      </c>
    </row>
    <row r="180" spans="1:1" x14ac:dyDescent="0.25">
      <c r="A180" t="s">
        <v>241</v>
      </c>
    </row>
    <row r="181" spans="1:1" x14ac:dyDescent="0.25">
      <c r="A181" t="s">
        <v>242</v>
      </c>
    </row>
    <row r="182" spans="1:1" x14ac:dyDescent="0.25">
      <c r="A182" t="s">
        <v>243</v>
      </c>
    </row>
    <row r="183" spans="1:1" x14ac:dyDescent="0.25">
      <c r="A183" t="s">
        <v>244</v>
      </c>
    </row>
    <row r="184" spans="1:1" x14ac:dyDescent="0.25">
      <c r="A184" t="s">
        <v>245</v>
      </c>
    </row>
    <row r="185" spans="1:1" x14ac:dyDescent="0.25">
      <c r="A185" t="s">
        <v>246</v>
      </c>
    </row>
    <row r="186" spans="1:1" x14ac:dyDescent="0.25">
      <c r="A186" t="s">
        <v>247</v>
      </c>
    </row>
    <row r="187" spans="1:1" x14ac:dyDescent="0.25">
      <c r="A187" t="s">
        <v>248</v>
      </c>
    </row>
    <row r="188" spans="1:1" x14ac:dyDescent="0.25">
      <c r="A188" t="s">
        <v>249</v>
      </c>
    </row>
    <row r="189" spans="1:1" x14ac:dyDescent="0.25">
      <c r="A189" t="s">
        <v>250</v>
      </c>
    </row>
    <row r="190" spans="1:1" x14ac:dyDescent="0.25">
      <c r="A190" t="s">
        <v>251</v>
      </c>
    </row>
    <row r="191" spans="1:1" x14ac:dyDescent="0.25">
      <c r="A191" t="s">
        <v>252</v>
      </c>
    </row>
    <row r="192" spans="1:1" x14ac:dyDescent="0.25">
      <c r="A192" t="s">
        <v>253</v>
      </c>
    </row>
    <row r="193" spans="1:1" x14ac:dyDescent="0.25">
      <c r="A193" t="s">
        <v>254</v>
      </c>
    </row>
    <row r="194" spans="1:1" x14ac:dyDescent="0.25">
      <c r="A194" t="s">
        <v>255</v>
      </c>
    </row>
    <row r="195" spans="1:1" x14ac:dyDescent="0.25">
      <c r="A195" t="s">
        <v>256</v>
      </c>
    </row>
    <row r="196" spans="1:1" x14ac:dyDescent="0.25">
      <c r="A196" t="s">
        <v>257</v>
      </c>
    </row>
    <row r="197" spans="1:1" x14ac:dyDescent="0.25">
      <c r="A197" t="s">
        <v>258</v>
      </c>
    </row>
    <row r="198" spans="1:1" x14ac:dyDescent="0.25">
      <c r="A198" t="s">
        <v>259</v>
      </c>
    </row>
    <row r="199" spans="1:1" x14ac:dyDescent="0.25">
      <c r="A199" t="s">
        <v>260</v>
      </c>
    </row>
    <row r="200" spans="1:1" x14ac:dyDescent="0.25">
      <c r="A200" t="s">
        <v>261</v>
      </c>
    </row>
    <row r="201" spans="1:1" x14ac:dyDescent="0.25">
      <c r="A201" t="s">
        <v>262</v>
      </c>
    </row>
    <row r="202" spans="1:1" x14ac:dyDescent="0.25">
      <c r="A202" t="s">
        <v>263</v>
      </c>
    </row>
    <row r="203" spans="1:1" x14ac:dyDescent="0.25">
      <c r="A203" t="s">
        <v>264</v>
      </c>
    </row>
    <row r="204" spans="1:1" x14ac:dyDescent="0.25">
      <c r="A204" t="s">
        <v>265</v>
      </c>
    </row>
    <row r="205" spans="1:1" x14ac:dyDescent="0.25">
      <c r="A205" t="s">
        <v>266</v>
      </c>
    </row>
    <row r="206" spans="1:1" x14ac:dyDescent="0.25">
      <c r="A206" t="s">
        <v>267</v>
      </c>
    </row>
    <row r="207" spans="1:1" x14ac:dyDescent="0.25">
      <c r="A207" t="s">
        <v>268</v>
      </c>
    </row>
    <row r="208" spans="1:1" x14ac:dyDescent="0.25">
      <c r="A208" t="s">
        <v>269</v>
      </c>
    </row>
    <row r="209" spans="1:1" x14ac:dyDescent="0.25">
      <c r="A209" t="s">
        <v>270</v>
      </c>
    </row>
    <row r="210" spans="1:1" x14ac:dyDescent="0.25">
      <c r="A210" t="s">
        <v>271</v>
      </c>
    </row>
    <row r="211" spans="1:1" x14ac:dyDescent="0.25">
      <c r="A211" t="s">
        <v>272</v>
      </c>
    </row>
    <row r="212" spans="1:1" x14ac:dyDescent="0.25">
      <c r="A212" t="s">
        <v>273</v>
      </c>
    </row>
    <row r="213" spans="1:1" x14ac:dyDescent="0.25">
      <c r="A213" t="s">
        <v>274</v>
      </c>
    </row>
    <row r="214" spans="1:1" x14ac:dyDescent="0.25">
      <c r="A214" t="s">
        <v>275</v>
      </c>
    </row>
    <row r="215" spans="1:1" x14ac:dyDescent="0.25">
      <c r="A215" t="s">
        <v>276</v>
      </c>
    </row>
    <row r="216" spans="1:1" x14ac:dyDescent="0.25">
      <c r="A216" t="s">
        <v>277</v>
      </c>
    </row>
    <row r="217" spans="1:1" x14ac:dyDescent="0.25">
      <c r="A217" t="s">
        <v>278</v>
      </c>
    </row>
    <row r="218" spans="1:1" x14ac:dyDescent="0.25">
      <c r="A218" t="s">
        <v>279</v>
      </c>
    </row>
    <row r="219" spans="1:1" x14ac:dyDescent="0.25">
      <c r="A219" t="s">
        <v>280</v>
      </c>
    </row>
    <row r="220" spans="1:1" x14ac:dyDescent="0.25">
      <c r="A220" t="s">
        <v>281</v>
      </c>
    </row>
    <row r="221" spans="1:1" x14ac:dyDescent="0.25">
      <c r="A221" t="s">
        <v>282</v>
      </c>
    </row>
    <row r="222" spans="1:1" x14ac:dyDescent="0.25">
      <c r="A222" t="s">
        <v>283</v>
      </c>
    </row>
    <row r="223" spans="1:1" x14ac:dyDescent="0.25">
      <c r="A223" t="s">
        <v>284</v>
      </c>
    </row>
    <row r="224" spans="1:1" x14ac:dyDescent="0.25">
      <c r="A224" t="s">
        <v>285</v>
      </c>
    </row>
    <row r="225" spans="1:1" x14ac:dyDescent="0.25">
      <c r="A225" t="s">
        <v>286</v>
      </c>
    </row>
    <row r="226" spans="1:1" x14ac:dyDescent="0.25">
      <c r="A226" t="s">
        <v>287</v>
      </c>
    </row>
    <row r="227" spans="1:1" x14ac:dyDescent="0.25">
      <c r="A227" t="s">
        <v>288</v>
      </c>
    </row>
    <row r="228" spans="1:1" x14ac:dyDescent="0.25">
      <c r="A228" t="s">
        <v>289</v>
      </c>
    </row>
    <row r="229" spans="1:1" x14ac:dyDescent="0.25">
      <c r="A229" t="s">
        <v>290</v>
      </c>
    </row>
    <row r="230" spans="1:1" x14ac:dyDescent="0.25">
      <c r="A230" t="s">
        <v>291</v>
      </c>
    </row>
    <row r="231" spans="1:1" x14ac:dyDescent="0.25">
      <c r="A231" t="s">
        <v>292</v>
      </c>
    </row>
    <row r="232" spans="1:1" x14ac:dyDescent="0.25">
      <c r="A232" t="s">
        <v>293</v>
      </c>
    </row>
    <row r="233" spans="1:1" x14ac:dyDescent="0.25">
      <c r="A233" t="s">
        <v>294</v>
      </c>
    </row>
    <row r="234" spans="1:1" x14ac:dyDescent="0.25">
      <c r="A234" t="s">
        <v>295</v>
      </c>
    </row>
    <row r="235" spans="1:1" x14ac:dyDescent="0.25">
      <c r="A235" t="s">
        <v>296</v>
      </c>
    </row>
    <row r="236" spans="1:1" x14ac:dyDescent="0.25">
      <c r="A236" t="s">
        <v>297</v>
      </c>
    </row>
    <row r="237" spans="1:1" x14ac:dyDescent="0.25">
      <c r="A237" t="s">
        <v>298</v>
      </c>
    </row>
    <row r="238" spans="1:1" x14ac:dyDescent="0.25">
      <c r="A238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Machine1</vt:lpstr>
      <vt:lpstr>Machine2</vt:lpstr>
      <vt:lpstr>Machine3</vt:lpstr>
      <vt:lpstr>Feuile2</vt:lpstr>
      <vt:lpstr>Feuile3</vt:lpstr>
      <vt:lpstr>Exemple données Feuil2</vt:lpstr>
      <vt:lpstr>Exemple données Feuil3</vt:lpstr>
    </vt:vector>
  </TitlesOfParts>
  <Company>SWM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Favennec, Mael</dc:creator>
  <cp:lastModifiedBy>Favennec, Mael</cp:lastModifiedBy>
  <cp:lastPrinted>2014-06-04T06:56:10Z</cp:lastPrinted>
  <dcterms:created xsi:type="dcterms:W3CDTF">2014-04-01T06:56:59Z</dcterms:created>
  <dcterms:modified xsi:type="dcterms:W3CDTF">2014-07-02T06:36:01Z</dcterms:modified>
</cp:coreProperties>
</file>