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5" windowWidth="23715" windowHeight="10035"/>
  </bookViews>
  <sheets>
    <sheet name="CA" sheetId="1" r:id="rId1"/>
  </sheets>
  <calcPr calcId="145621"/>
</workbook>
</file>

<file path=xl/calcChain.xml><?xml version="1.0" encoding="utf-8"?>
<calcChain xmlns="http://schemas.openxmlformats.org/spreadsheetml/2006/main">
  <c r="E40" i="1" l="1"/>
  <c r="F40" i="1"/>
  <c r="G40" i="1"/>
  <c r="H40" i="1"/>
  <c r="H42" i="1" s="1"/>
  <c r="I40" i="1"/>
  <c r="J40" i="1"/>
  <c r="K40" i="1"/>
  <c r="L40" i="1"/>
  <c r="M42" i="1" s="1"/>
  <c r="M40" i="1"/>
  <c r="N40" i="1"/>
  <c r="N42" i="1" s="1"/>
  <c r="D40" i="1"/>
  <c r="C40" i="1"/>
  <c r="J42" i="1"/>
  <c r="D42" i="1"/>
  <c r="L42" i="1" l="1"/>
  <c r="K42" i="1"/>
  <c r="I42" i="1"/>
  <c r="G42" i="1"/>
  <c r="F42" i="1"/>
  <c r="E42" i="1"/>
  <c r="O43" i="1"/>
  <c r="O35" i="1"/>
  <c r="O36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18" i="1"/>
  <c r="O6" i="1"/>
  <c r="O7" i="1"/>
  <c r="O8" i="1"/>
  <c r="O9" i="1"/>
  <c r="O10" i="1"/>
  <c r="O11" i="1"/>
  <c r="O12" i="1"/>
  <c r="O13" i="1"/>
  <c r="O14" i="1"/>
  <c r="O15" i="1"/>
  <c r="O16" i="1"/>
  <c r="O17" i="1"/>
  <c r="O37" i="1"/>
  <c r="O38" i="1"/>
  <c r="O39" i="1"/>
  <c r="C44" i="1"/>
  <c r="D44" i="1"/>
  <c r="E44" i="1"/>
  <c r="J44" i="1"/>
  <c r="K44" i="1"/>
  <c r="M44" i="1"/>
  <c r="I44" i="1"/>
  <c r="N44" i="1" l="1"/>
  <c r="F44" i="1"/>
  <c r="G44" i="1"/>
  <c r="O40" i="1"/>
  <c r="O46" i="1" s="1"/>
  <c r="L44" i="1"/>
  <c r="H44" i="1"/>
  <c r="O44" i="1" l="1"/>
</calcChain>
</file>

<file path=xl/sharedStrings.xml><?xml version="1.0" encoding="utf-8"?>
<sst xmlns="http://schemas.openxmlformats.org/spreadsheetml/2006/main" count="75" uniqueCount="75">
  <si>
    <t>NBRE DE MOIS</t>
  </si>
  <si>
    <t>CA MOYEN</t>
  </si>
  <si>
    <t>Variation N/N-1 %</t>
  </si>
  <si>
    <t>Variation mensuelle % Total 1</t>
  </si>
  <si>
    <t>TOTAL</t>
  </si>
  <si>
    <t>411YGL</t>
  </si>
  <si>
    <t>411SG</t>
  </si>
  <si>
    <t>411GIESIHM</t>
  </si>
  <si>
    <t>411OSIATI</t>
  </si>
  <si>
    <t>411ODDO</t>
  </si>
  <si>
    <t>411NOVEN</t>
  </si>
  <si>
    <t>411NATBFI</t>
  </si>
  <si>
    <t>411NATAM</t>
  </si>
  <si>
    <t>411LWI</t>
  </si>
  <si>
    <t>411LOGICA</t>
  </si>
  <si>
    <t>411HSBCFR</t>
  </si>
  <si>
    <t>411GERS</t>
  </si>
  <si>
    <t>411FEELEUROPE</t>
  </si>
  <si>
    <t>411EXMC</t>
  </si>
  <si>
    <t>411EUROTECH</t>
  </si>
  <si>
    <t>411EOLEN</t>
  </si>
  <si>
    <t>411EMS</t>
  </si>
  <si>
    <t>411EDL</t>
  </si>
  <si>
    <t>411EDENRED</t>
  </si>
  <si>
    <t>411COSEA</t>
  </si>
  <si>
    <t>411CNP</t>
  </si>
  <si>
    <t>411CACIB</t>
  </si>
  <si>
    <t>411BRED</t>
  </si>
  <si>
    <t>411BNPPF</t>
  </si>
  <si>
    <t>411BNPPA</t>
  </si>
  <si>
    <t>411BNPCIB</t>
  </si>
  <si>
    <t>411BMWFS</t>
  </si>
  <si>
    <t>411AXAGRP</t>
  </si>
  <si>
    <t>411AMUNDI</t>
  </si>
  <si>
    <t>411ABPV</t>
  </si>
  <si>
    <t>Total</t>
  </si>
  <si>
    <t>Client</t>
  </si>
  <si>
    <t>N° du compte</t>
  </si>
  <si>
    <t>REPARTITION PAR CLIENT/PAR MOIS ET GLOBAL</t>
  </si>
  <si>
    <t>CHIFFRES D AFFAIRES HT</t>
  </si>
  <si>
    <t>Client 2</t>
  </si>
  <si>
    <t>Client 1</t>
  </si>
  <si>
    <t>Client 3</t>
  </si>
  <si>
    <t>Client 4</t>
  </si>
  <si>
    <t>Client 5</t>
  </si>
  <si>
    <t>Client 6</t>
  </si>
  <si>
    <t>Client 7</t>
  </si>
  <si>
    <t>Client 8</t>
  </si>
  <si>
    <t>Client 9</t>
  </si>
  <si>
    <t>Client 10</t>
  </si>
  <si>
    <t>Client 11</t>
  </si>
  <si>
    <t>Client 12</t>
  </si>
  <si>
    <t>Client 13</t>
  </si>
  <si>
    <t>Client 14</t>
  </si>
  <si>
    <t>Client 15</t>
  </si>
  <si>
    <t>Client 16</t>
  </si>
  <si>
    <t>Client 17</t>
  </si>
  <si>
    <t>Client 18</t>
  </si>
  <si>
    <t>Client 19</t>
  </si>
  <si>
    <t>Client 20</t>
  </si>
  <si>
    <t>Client 21</t>
  </si>
  <si>
    <t>Client 22</t>
  </si>
  <si>
    <t>Client 23</t>
  </si>
  <si>
    <t>Client 24</t>
  </si>
  <si>
    <t>Client 25</t>
  </si>
  <si>
    <t>Client 26</t>
  </si>
  <si>
    <t>Client 27</t>
  </si>
  <si>
    <t>Client 28</t>
  </si>
  <si>
    <t>Client 29</t>
  </si>
  <si>
    <t>Client 30</t>
  </si>
  <si>
    <t>Client 31</t>
  </si>
  <si>
    <t>Client 32</t>
  </si>
  <si>
    <t>Client 33</t>
  </si>
  <si>
    <t>Client 34</t>
  </si>
  <si>
    <t>CA 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</si>
</sst>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21">
    <xf numFmtId="0" fontId="0" fillId="0" borderId="0" xfId="0"/>
    <xf numFmtId="43" fontId="0" fillId="0" borderId="0" xfId="1" applyFont="1"/>
    <xf numFmtId="44" fontId="0" fillId="0" borderId="0" xfId="2" applyFont="1"/>
    <xf numFmtId="43" fontId="0" fillId="0" borderId="1" xfId="1" applyFont="1" applyBorder="1"/>
    <xf numFmtId="0" fontId="0" fillId="0" borderId="1" xfId="0" applyFill="1" applyBorder="1"/>
    <xf numFmtId="44" fontId="3" fillId="0" borderId="1" xfId="2" applyFont="1" applyBorder="1"/>
    <xf numFmtId="0" fontId="3" fillId="0" borderId="1" xfId="0" applyFont="1" applyFill="1" applyBorder="1"/>
    <xf numFmtId="0" fontId="0" fillId="0" borderId="1" xfId="1" applyNumberFormat="1" applyFont="1" applyBorder="1"/>
    <xf numFmtId="44" fontId="0" fillId="0" borderId="1" xfId="1" applyNumberFormat="1" applyFont="1" applyBorder="1"/>
    <xf numFmtId="0" fontId="0" fillId="0" borderId="1" xfId="0" applyBorder="1"/>
    <xf numFmtId="44" fontId="2" fillId="2" borderId="0" xfId="2" applyFont="1" applyFill="1"/>
    <xf numFmtId="0" fontId="4" fillId="2" borderId="0" xfId="0" applyFont="1" applyFill="1"/>
    <xf numFmtId="44" fontId="0" fillId="0" borderId="1" xfId="0" applyNumberFormat="1" applyBorder="1"/>
    <xf numFmtId="44" fontId="0" fillId="0" borderId="1" xfId="2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/>
    <xf numFmtId="0" fontId="0" fillId="0" borderId="0" xfId="0" applyFont="1"/>
    <xf numFmtId="17" fontId="4" fillId="2" borderId="0" xfId="0" applyNumberFormat="1" applyFont="1" applyFill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iers" xfId="1" builtinId="3"/>
    <cellStyle name="Milliers 2" xfId="3"/>
    <cellStyle name="Monétaire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O47"/>
  <sheetViews>
    <sheetView showGridLines="0" tabSelected="1" topLeftCell="B1" workbookViewId="0">
      <pane ySplit="5" topLeftCell="A6" activePane="bottomLeft" state="frozen"/>
      <selection pane="bottomLeft" activeCell="I16" sqref="I16"/>
    </sheetView>
  </sheetViews>
  <sheetFormatPr baseColWidth="10" defaultRowHeight="15" x14ac:dyDescent="0.25"/>
  <cols>
    <col min="1" max="1" width="12.140625" customWidth="1"/>
    <col min="2" max="2" width="13.85546875" customWidth="1"/>
    <col min="3" max="3" width="16.28515625" customWidth="1"/>
    <col min="4" max="4" width="15.28515625" customWidth="1"/>
    <col min="5" max="13" width="15.28515625" bestFit="1" customWidth="1"/>
    <col min="14" max="14" width="19.5703125" customWidth="1"/>
    <col min="15" max="15" width="19" customWidth="1"/>
  </cols>
  <sheetData>
    <row r="1" spans="1:15" ht="21.7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8.75" x14ac:dyDescent="0.3">
      <c r="A2" s="19" t="s">
        <v>39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15.75" x14ac:dyDescent="0.25">
      <c r="A3" s="20" t="s">
        <v>38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5" spans="1:15" s="16" customFormat="1" ht="15.75" x14ac:dyDescent="0.25">
      <c r="A5" s="11" t="s">
        <v>37</v>
      </c>
      <c r="B5" s="11" t="s">
        <v>36</v>
      </c>
      <c r="C5" s="17">
        <v>41091</v>
      </c>
      <c r="D5" s="17">
        <v>41122</v>
      </c>
      <c r="E5" s="17">
        <v>41153</v>
      </c>
      <c r="F5" s="17">
        <v>41183</v>
      </c>
      <c r="G5" s="17">
        <v>41214</v>
      </c>
      <c r="H5" s="17">
        <v>41244</v>
      </c>
      <c r="I5" s="17">
        <v>41275</v>
      </c>
      <c r="J5" s="17">
        <v>41306</v>
      </c>
      <c r="K5" s="17">
        <v>41334</v>
      </c>
      <c r="L5" s="17">
        <v>41365</v>
      </c>
      <c r="M5" s="17">
        <v>41395</v>
      </c>
      <c r="N5" s="17">
        <v>41426</v>
      </c>
      <c r="O5" s="11" t="s">
        <v>35</v>
      </c>
    </row>
    <row r="6" spans="1:15" s="16" customFormat="1" ht="15.75" x14ac:dyDescent="0.25">
      <c r="A6" s="11"/>
      <c r="B6" s="15" t="s">
        <v>41</v>
      </c>
      <c r="C6" s="13">
        <v>50000</v>
      </c>
      <c r="D6" s="13">
        <v>50000</v>
      </c>
      <c r="E6" s="13">
        <v>250000</v>
      </c>
      <c r="F6" s="13">
        <v>550000</v>
      </c>
      <c r="G6" s="13">
        <v>665000</v>
      </c>
      <c r="H6" s="13">
        <v>700000</v>
      </c>
      <c r="I6" s="13">
        <v>800000</v>
      </c>
      <c r="J6" s="13">
        <v>900000</v>
      </c>
      <c r="K6" s="13">
        <v>1000000</v>
      </c>
      <c r="L6" s="13">
        <v>1100000</v>
      </c>
      <c r="M6" s="13">
        <v>1200000</v>
      </c>
      <c r="N6" s="13">
        <v>1300000</v>
      </c>
      <c r="O6" s="12">
        <f t="shared" ref="O6:O18" si="0">SUM(C6:N6)</f>
        <v>8565000</v>
      </c>
    </row>
    <row r="7" spans="1:15" x14ac:dyDescent="0.25">
      <c r="A7" s="14" t="s">
        <v>34</v>
      </c>
      <c r="B7" s="15" t="s">
        <v>40</v>
      </c>
      <c r="C7" s="13">
        <v>150000</v>
      </c>
      <c r="D7" s="13">
        <v>150000</v>
      </c>
      <c r="E7" s="13">
        <v>150000</v>
      </c>
      <c r="F7" s="13">
        <v>150000</v>
      </c>
      <c r="G7" s="13">
        <v>150000</v>
      </c>
      <c r="H7" s="13">
        <v>150000</v>
      </c>
      <c r="I7" s="13">
        <v>150000</v>
      </c>
      <c r="J7" s="13">
        <v>150000</v>
      </c>
      <c r="K7" s="13">
        <v>150000</v>
      </c>
      <c r="L7" s="13">
        <v>150000</v>
      </c>
      <c r="M7" s="13">
        <v>150000</v>
      </c>
      <c r="N7" s="13">
        <v>150000</v>
      </c>
      <c r="O7" s="12">
        <f t="shared" si="0"/>
        <v>1800000</v>
      </c>
    </row>
    <row r="8" spans="1:15" x14ac:dyDescent="0.25">
      <c r="A8" s="14" t="s">
        <v>33</v>
      </c>
      <c r="B8" s="15" t="s">
        <v>42</v>
      </c>
      <c r="C8" s="13">
        <v>250000</v>
      </c>
      <c r="D8" s="13">
        <v>250000</v>
      </c>
      <c r="E8" s="13">
        <v>250000</v>
      </c>
      <c r="F8" s="13">
        <v>250000</v>
      </c>
      <c r="G8" s="13">
        <v>250000</v>
      </c>
      <c r="H8" s="13">
        <v>250000</v>
      </c>
      <c r="I8" s="13">
        <v>250000</v>
      </c>
      <c r="J8" s="13">
        <v>250000</v>
      </c>
      <c r="K8" s="13">
        <v>250000</v>
      </c>
      <c r="L8" s="13">
        <v>250000</v>
      </c>
      <c r="M8" s="13">
        <v>250000</v>
      </c>
      <c r="N8" s="13">
        <v>250000</v>
      </c>
      <c r="O8" s="12">
        <f t="shared" si="0"/>
        <v>3000000</v>
      </c>
    </row>
    <row r="9" spans="1:15" x14ac:dyDescent="0.25">
      <c r="A9" s="14" t="s">
        <v>32</v>
      </c>
      <c r="B9" s="15" t="s">
        <v>43</v>
      </c>
      <c r="C9" s="13">
        <v>350000</v>
      </c>
      <c r="D9" s="13">
        <v>350000</v>
      </c>
      <c r="E9" s="13">
        <v>350000</v>
      </c>
      <c r="F9" s="13">
        <v>350000</v>
      </c>
      <c r="G9" s="13">
        <v>350000</v>
      </c>
      <c r="H9" s="13">
        <v>350000</v>
      </c>
      <c r="I9" s="13">
        <v>350000</v>
      </c>
      <c r="J9" s="13">
        <v>350000</v>
      </c>
      <c r="K9" s="13">
        <v>350000</v>
      </c>
      <c r="L9" s="13">
        <v>350000</v>
      </c>
      <c r="M9" s="13">
        <v>350000</v>
      </c>
      <c r="N9" s="13">
        <v>350000</v>
      </c>
      <c r="O9" s="12">
        <f t="shared" si="0"/>
        <v>4200000</v>
      </c>
    </row>
    <row r="10" spans="1:15" x14ac:dyDescent="0.25">
      <c r="A10" s="14" t="s">
        <v>31</v>
      </c>
      <c r="B10" s="15" t="s">
        <v>44</v>
      </c>
      <c r="C10" s="13">
        <v>450000</v>
      </c>
      <c r="D10" s="13">
        <v>450000</v>
      </c>
      <c r="E10" s="13">
        <v>450000</v>
      </c>
      <c r="F10" s="13">
        <v>450000</v>
      </c>
      <c r="G10" s="13">
        <v>450000</v>
      </c>
      <c r="H10" s="13">
        <v>450000</v>
      </c>
      <c r="I10" s="13">
        <v>450000</v>
      </c>
      <c r="J10" s="13">
        <v>450000</v>
      </c>
      <c r="K10" s="13">
        <v>450000</v>
      </c>
      <c r="L10" s="13">
        <v>450000</v>
      </c>
      <c r="M10" s="13">
        <v>450000</v>
      </c>
      <c r="N10" s="13">
        <v>450000</v>
      </c>
      <c r="O10" s="12">
        <f t="shared" si="0"/>
        <v>5400000</v>
      </c>
    </row>
    <row r="11" spans="1:15" x14ac:dyDescent="0.25">
      <c r="A11" s="14" t="s">
        <v>30</v>
      </c>
      <c r="B11" s="15" t="s">
        <v>45</v>
      </c>
      <c r="C11" s="13">
        <v>550000</v>
      </c>
      <c r="D11" s="13">
        <v>550000</v>
      </c>
      <c r="E11" s="13">
        <v>550000</v>
      </c>
      <c r="F11" s="13">
        <v>550000</v>
      </c>
      <c r="G11" s="13">
        <v>550000</v>
      </c>
      <c r="H11" s="13">
        <v>550000</v>
      </c>
      <c r="I11" s="13">
        <v>550000</v>
      </c>
      <c r="J11" s="13">
        <v>550000</v>
      </c>
      <c r="K11" s="13">
        <v>550000</v>
      </c>
      <c r="L11" s="13">
        <v>550000</v>
      </c>
      <c r="M11" s="13">
        <v>550000</v>
      </c>
      <c r="N11" s="13">
        <v>550000</v>
      </c>
      <c r="O11" s="12">
        <f t="shared" si="0"/>
        <v>6600000</v>
      </c>
    </row>
    <row r="12" spans="1:15" x14ac:dyDescent="0.25">
      <c r="A12" s="14" t="s">
        <v>29</v>
      </c>
      <c r="B12" s="15" t="s">
        <v>46</v>
      </c>
      <c r="C12" s="13">
        <v>650000</v>
      </c>
      <c r="D12" s="13">
        <v>650000</v>
      </c>
      <c r="E12" s="13">
        <v>650000</v>
      </c>
      <c r="F12" s="13">
        <v>650000</v>
      </c>
      <c r="G12" s="13">
        <v>650000</v>
      </c>
      <c r="H12" s="13">
        <v>650000</v>
      </c>
      <c r="I12" s="13">
        <v>650000</v>
      </c>
      <c r="J12" s="13">
        <v>650000</v>
      </c>
      <c r="K12" s="13">
        <v>650000</v>
      </c>
      <c r="L12" s="13">
        <v>650000</v>
      </c>
      <c r="M12" s="13">
        <v>650000</v>
      </c>
      <c r="N12" s="13">
        <v>650000</v>
      </c>
      <c r="O12" s="12">
        <f t="shared" si="0"/>
        <v>7800000</v>
      </c>
    </row>
    <row r="13" spans="1:15" x14ac:dyDescent="0.25">
      <c r="A13" s="14" t="s">
        <v>28</v>
      </c>
      <c r="B13" s="15" t="s">
        <v>47</v>
      </c>
      <c r="C13" s="13">
        <v>750000</v>
      </c>
      <c r="D13" s="13">
        <v>750000</v>
      </c>
      <c r="E13" s="13">
        <v>750000</v>
      </c>
      <c r="F13" s="13">
        <v>750000</v>
      </c>
      <c r="G13" s="13">
        <v>750000</v>
      </c>
      <c r="H13" s="13">
        <v>750000</v>
      </c>
      <c r="I13" s="13">
        <v>750000</v>
      </c>
      <c r="J13" s="13">
        <v>750000</v>
      </c>
      <c r="K13" s="13">
        <v>750000</v>
      </c>
      <c r="L13" s="13">
        <v>750000</v>
      </c>
      <c r="M13" s="13">
        <v>750000</v>
      </c>
      <c r="N13" s="13">
        <v>750000</v>
      </c>
      <c r="O13" s="12">
        <f t="shared" si="0"/>
        <v>9000000</v>
      </c>
    </row>
    <row r="14" spans="1:15" x14ac:dyDescent="0.25">
      <c r="A14" s="14" t="s">
        <v>27</v>
      </c>
      <c r="B14" s="15" t="s">
        <v>48</v>
      </c>
      <c r="C14" s="13">
        <v>850000</v>
      </c>
      <c r="D14" s="13">
        <v>850000</v>
      </c>
      <c r="E14" s="13">
        <v>850000</v>
      </c>
      <c r="F14" s="13">
        <v>850000</v>
      </c>
      <c r="G14" s="13">
        <v>850000</v>
      </c>
      <c r="H14" s="13">
        <v>850000</v>
      </c>
      <c r="I14" s="13">
        <v>850000</v>
      </c>
      <c r="J14" s="13">
        <v>850000</v>
      </c>
      <c r="K14" s="13">
        <v>850000</v>
      </c>
      <c r="L14" s="13">
        <v>850000</v>
      </c>
      <c r="M14" s="13">
        <v>850000</v>
      </c>
      <c r="N14" s="13">
        <v>850000</v>
      </c>
      <c r="O14" s="12">
        <f t="shared" si="0"/>
        <v>10200000</v>
      </c>
    </row>
    <row r="15" spans="1:15" x14ac:dyDescent="0.25">
      <c r="A15" s="14" t="s">
        <v>26</v>
      </c>
      <c r="B15" s="15" t="s">
        <v>49</v>
      </c>
      <c r="C15" s="13">
        <v>950000</v>
      </c>
      <c r="D15" s="13">
        <v>950000</v>
      </c>
      <c r="E15" s="13">
        <v>950000</v>
      </c>
      <c r="F15" s="13">
        <v>950000</v>
      </c>
      <c r="G15" s="13">
        <v>950000</v>
      </c>
      <c r="H15" s="13">
        <v>950000</v>
      </c>
      <c r="I15" s="13">
        <v>950000</v>
      </c>
      <c r="J15" s="13">
        <v>950000</v>
      </c>
      <c r="K15" s="13">
        <v>950000</v>
      </c>
      <c r="L15" s="13">
        <v>950000</v>
      </c>
      <c r="M15" s="13">
        <v>950000</v>
      </c>
      <c r="N15" s="13">
        <v>950000</v>
      </c>
      <c r="O15" s="12">
        <f t="shared" si="0"/>
        <v>11400000</v>
      </c>
    </row>
    <row r="16" spans="1:15" x14ac:dyDescent="0.25">
      <c r="A16" s="14" t="s">
        <v>25</v>
      </c>
      <c r="B16" s="15" t="s">
        <v>50</v>
      </c>
      <c r="C16" s="13">
        <v>1050000</v>
      </c>
      <c r="D16" s="13">
        <v>1050000</v>
      </c>
      <c r="E16" s="13">
        <v>1050000</v>
      </c>
      <c r="F16" s="13">
        <v>1050000</v>
      </c>
      <c r="G16" s="13">
        <v>1050000</v>
      </c>
      <c r="H16" s="13">
        <v>1050000</v>
      </c>
      <c r="I16" s="13">
        <v>1050000</v>
      </c>
      <c r="J16" s="13">
        <v>1050000</v>
      </c>
      <c r="K16" s="13">
        <v>1050000</v>
      </c>
      <c r="L16" s="13">
        <v>1050000</v>
      </c>
      <c r="M16" s="13">
        <v>1050000</v>
      </c>
      <c r="N16" s="13">
        <v>1050000</v>
      </c>
      <c r="O16" s="12">
        <f t="shared" si="0"/>
        <v>12600000</v>
      </c>
    </row>
    <row r="17" spans="1:15" x14ac:dyDescent="0.25">
      <c r="A17" s="14" t="s">
        <v>24</v>
      </c>
      <c r="B17" s="15" t="s">
        <v>51</v>
      </c>
      <c r="C17" s="13">
        <v>1150000</v>
      </c>
      <c r="D17" s="13">
        <v>1150000</v>
      </c>
      <c r="E17" s="13">
        <v>1150000</v>
      </c>
      <c r="F17" s="13">
        <v>1150000</v>
      </c>
      <c r="G17" s="13">
        <v>1150000</v>
      </c>
      <c r="H17" s="13">
        <v>1150000</v>
      </c>
      <c r="I17" s="13">
        <v>1150000</v>
      </c>
      <c r="J17" s="13">
        <v>1150000</v>
      </c>
      <c r="K17" s="13">
        <v>1150000</v>
      </c>
      <c r="L17" s="13">
        <v>1150000</v>
      </c>
      <c r="M17" s="13">
        <v>1150000</v>
      </c>
      <c r="N17" s="13">
        <v>1150000</v>
      </c>
      <c r="O17" s="12">
        <f t="shared" si="0"/>
        <v>13800000</v>
      </c>
    </row>
    <row r="18" spans="1:15" x14ac:dyDescent="0.25">
      <c r="A18" s="14"/>
      <c r="B18" s="15" t="s">
        <v>52</v>
      </c>
      <c r="C18" s="13">
        <v>1250000</v>
      </c>
      <c r="D18" s="13">
        <v>1250000</v>
      </c>
      <c r="E18" s="13">
        <v>1250000</v>
      </c>
      <c r="F18" s="13">
        <v>1250000</v>
      </c>
      <c r="G18" s="13">
        <v>1250000</v>
      </c>
      <c r="H18" s="13">
        <v>1250000</v>
      </c>
      <c r="I18" s="13">
        <v>1250000</v>
      </c>
      <c r="J18" s="13">
        <v>1250000</v>
      </c>
      <c r="K18" s="13">
        <v>1250000</v>
      </c>
      <c r="L18" s="13">
        <v>1250000</v>
      </c>
      <c r="M18" s="13">
        <v>1250000</v>
      </c>
      <c r="N18" s="13">
        <v>1250000</v>
      </c>
      <c r="O18" s="12">
        <f t="shared" si="0"/>
        <v>15000000</v>
      </c>
    </row>
    <row r="19" spans="1:15" x14ac:dyDescent="0.25">
      <c r="A19" s="14" t="s">
        <v>23</v>
      </c>
      <c r="B19" s="15" t="s">
        <v>53</v>
      </c>
      <c r="C19" s="13">
        <v>1350000</v>
      </c>
      <c r="D19" s="13">
        <v>1350000</v>
      </c>
      <c r="E19" s="13">
        <v>1350000</v>
      </c>
      <c r="F19" s="13">
        <v>1350000</v>
      </c>
      <c r="G19" s="13">
        <v>1350000</v>
      </c>
      <c r="H19" s="13">
        <v>1350000</v>
      </c>
      <c r="I19" s="13">
        <v>1350000</v>
      </c>
      <c r="J19" s="13">
        <v>1350000</v>
      </c>
      <c r="K19" s="13">
        <v>1350000</v>
      </c>
      <c r="L19" s="13">
        <v>1350000</v>
      </c>
      <c r="M19" s="13">
        <v>1350000</v>
      </c>
      <c r="N19" s="13">
        <v>1350000</v>
      </c>
      <c r="O19" s="12">
        <f t="shared" ref="O19:O34" si="1">SUM(C19:N19)</f>
        <v>16200000</v>
      </c>
    </row>
    <row r="20" spans="1:15" x14ac:dyDescent="0.25">
      <c r="A20" s="14" t="s">
        <v>22</v>
      </c>
      <c r="B20" s="15" t="s">
        <v>54</v>
      </c>
      <c r="C20" s="13">
        <v>1450000</v>
      </c>
      <c r="D20" s="13">
        <v>1450000</v>
      </c>
      <c r="E20" s="13">
        <v>1450000</v>
      </c>
      <c r="F20" s="13">
        <v>1450000</v>
      </c>
      <c r="G20" s="13">
        <v>1450000</v>
      </c>
      <c r="H20" s="13">
        <v>1450000</v>
      </c>
      <c r="I20" s="13">
        <v>1450000</v>
      </c>
      <c r="J20" s="13">
        <v>1450000</v>
      </c>
      <c r="K20" s="13">
        <v>1450000</v>
      </c>
      <c r="L20" s="13">
        <v>1450000</v>
      </c>
      <c r="M20" s="13">
        <v>1450000</v>
      </c>
      <c r="N20" s="13">
        <v>1450000</v>
      </c>
      <c r="O20" s="12">
        <f t="shared" si="1"/>
        <v>17400000</v>
      </c>
    </row>
    <row r="21" spans="1:15" x14ac:dyDescent="0.25">
      <c r="A21" s="14" t="s">
        <v>21</v>
      </c>
      <c r="B21" s="15" t="s">
        <v>55</v>
      </c>
      <c r="C21" s="13">
        <v>1550000</v>
      </c>
      <c r="D21" s="13">
        <v>1550000</v>
      </c>
      <c r="E21" s="13">
        <v>1550000</v>
      </c>
      <c r="F21" s="13">
        <v>1550000</v>
      </c>
      <c r="G21" s="13">
        <v>1550000</v>
      </c>
      <c r="H21" s="13">
        <v>1550000</v>
      </c>
      <c r="I21" s="13">
        <v>1550000</v>
      </c>
      <c r="J21" s="13">
        <v>1550000</v>
      </c>
      <c r="K21" s="13">
        <v>1550000</v>
      </c>
      <c r="L21" s="13">
        <v>1550000</v>
      </c>
      <c r="M21" s="13">
        <v>1550000</v>
      </c>
      <c r="N21" s="13">
        <v>1550000</v>
      </c>
      <c r="O21" s="12">
        <f t="shared" si="1"/>
        <v>18600000</v>
      </c>
    </row>
    <row r="22" spans="1:15" x14ac:dyDescent="0.25">
      <c r="A22" s="14" t="s">
        <v>20</v>
      </c>
      <c r="B22" s="15" t="s">
        <v>56</v>
      </c>
      <c r="C22" s="13">
        <v>1650000</v>
      </c>
      <c r="D22" s="13">
        <v>1650000</v>
      </c>
      <c r="E22" s="13">
        <v>1650000</v>
      </c>
      <c r="F22" s="13">
        <v>1650000</v>
      </c>
      <c r="G22" s="13">
        <v>1650000</v>
      </c>
      <c r="H22" s="13">
        <v>1650000</v>
      </c>
      <c r="I22" s="13">
        <v>1650000</v>
      </c>
      <c r="J22" s="13">
        <v>1650000</v>
      </c>
      <c r="K22" s="13">
        <v>1650000</v>
      </c>
      <c r="L22" s="13">
        <v>1650000</v>
      </c>
      <c r="M22" s="13">
        <v>1650000</v>
      </c>
      <c r="N22" s="13">
        <v>1650000</v>
      </c>
      <c r="O22" s="12">
        <f t="shared" si="1"/>
        <v>19800000</v>
      </c>
    </row>
    <row r="23" spans="1:15" x14ac:dyDescent="0.25">
      <c r="A23" s="14" t="s">
        <v>19</v>
      </c>
      <c r="B23" s="15" t="s">
        <v>57</v>
      </c>
      <c r="C23" s="13">
        <v>1750000</v>
      </c>
      <c r="D23" s="13">
        <v>1750000</v>
      </c>
      <c r="E23" s="13">
        <v>1750000</v>
      </c>
      <c r="F23" s="13">
        <v>1750000</v>
      </c>
      <c r="G23" s="13">
        <v>1750000</v>
      </c>
      <c r="H23" s="13">
        <v>1750000</v>
      </c>
      <c r="I23" s="13">
        <v>1750000</v>
      </c>
      <c r="J23" s="13">
        <v>1750000</v>
      </c>
      <c r="K23" s="13">
        <v>1750000</v>
      </c>
      <c r="L23" s="13">
        <v>1750000</v>
      </c>
      <c r="M23" s="13">
        <v>1750000</v>
      </c>
      <c r="N23" s="13">
        <v>1750000</v>
      </c>
      <c r="O23" s="12">
        <f t="shared" si="1"/>
        <v>21000000</v>
      </c>
    </row>
    <row r="24" spans="1:15" x14ac:dyDescent="0.25">
      <c r="A24" s="14" t="s">
        <v>18</v>
      </c>
      <c r="B24" s="15" t="s">
        <v>58</v>
      </c>
      <c r="C24" s="13">
        <v>1850000</v>
      </c>
      <c r="D24" s="13">
        <v>1850000</v>
      </c>
      <c r="E24" s="13">
        <v>1850000</v>
      </c>
      <c r="F24" s="13">
        <v>1850000</v>
      </c>
      <c r="G24" s="13">
        <v>1850000</v>
      </c>
      <c r="H24" s="13">
        <v>1850000</v>
      </c>
      <c r="I24" s="13">
        <v>1850000</v>
      </c>
      <c r="J24" s="13">
        <v>1850000</v>
      </c>
      <c r="K24" s="13">
        <v>1850000</v>
      </c>
      <c r="L24" s="13">
        <v>1850000</v>
      </c>
      <c r="M24" s="13">
        <v>1850000</v>
      </c>
      <c r="N24" s="13">
        <v>1850000</v>
      </c>
      <c r="O24" s="12">
        <f t="shared" si="1"/>
        <v>22200000</v>
      </c>
    </row>
    <row r="25" spans="1:15" x14ac:dyDescent="0.25">
      <c r="A25" s="14" t="s">
        <v>17</v>
      </c>
      <c r="B25" s="15" t="s">
        <v>59</v>
      </c>
      <c r="C25" s="13">
        <v>1950000</v>
      </c>
      <c r="D25" s="13">
        <v>1950000</v>
      </c>
      <c r="E25" s="13">
        <v>1950000</v>
      </c>
      <c r="F25" s="13">
        <v>1950000</v>
      </c>
      <c r="G25" s="13">
        <v>1950000</v>
      </c>
      <c r="H25" s="13">
        <v>1950000</v>
      </c>
      <c r="I25" s="13">
        <v>1950000</v>
      </c>
      <c r="J25" s="13">
        <v>1950000</v>
      </c>
      <c r="K25" s="13">
        <v>1950000</v>
      </c>
      <c r="L25" s="13">
        <v>1950000</v>
      </c>
      <c r="M25" s="13">
        <v>1950000</v>
      </c>
      <c r="N25" s="13">
        <v>1950000</v>
      </c>
      <c r="O25" s="12">
        <f t="shared" si="1"/>
        <v>23400000</v>
      </c>
    </row>
    <row r="26" spans="1:15" x14ac:dyDescent="0.25">
      <c r="A26" s="14" t="s">
        <v>16</v>
      </c>
      <c r="B26" s="15" t="s">
        <v>60</v>
      </c>
      <c r="C26" s="13">
        <v>2050000</v>
      </c>
      <c r="D26" s="13">
        <v>2050000</v>
      </c>
      <c r="E26" s="13">
        <v>2050000</v>
      </c>
      <c r="F26" s="13">
        <v>2050000</v>
      </c>
      <c r="G26" s="13">
        <v>2050000</v>
      </c>
      <c r="H26" s="13">
        <v>2050000</v>
      </c>
      <c r="I26" s="13">
        <v>2050000</v>
      </c>
      <c r="J26" s="13">
        <v>2050000</v>
      </c>
      <c r="K26" s="13">
        <v>2050000</v>
      </c>
      <c r="L26" s="13">
        <v>2050000</v>
      </c>
      <c r="M26" s="13">
        <v>2050000</v>
      </c>
      <c r="N26" s="13">
        <v>2050000</v>
      </c>
      <c r="O26" s="12">
        <f t="shared" si="1"/>
        <v>24600000</v>
      </c>
    </row>
    <row r="27" spans="1:15" x14ac:dyDescent="0.25">
      <c r="A27" s="14" t="s">
        <v>15</v>
      </c>
      <c r="B27" s="15" t="s">
        <v>61</v>
      </c>
      <c r="C27" s="13">
        <v>2150000</v>
      </c>
      <c r="D27" s="13">
        <v>2150000</v>
      </c>
      <c r="E27" s="13">
        <v>2150000</v>
      </c>
      <c r="F27" s="13">
        <v>2150000</v>
      </c>
      <c r="G27" s="13">
        <v>2150000</v>
      </c>
      <c r="H27" s="13">
        <v>2150000</v>
      </c>
      <c r="I27" s="13">
        <v>2150000</v>
      </c>
      <c r="J27" s="13">
        <v>2150000</v>
      </c>
      <c r="K27" s="13">
        <v>2150000</v>
      </c>
      <c r="L27" s="13">
        <v>2150000</v>
      </c>
      <c r="M27" s="13">
        <v>2150000</v>
      </c>
      <c r="N27" s="13">
        <v>2150000</v>
      </c>
      <c r="O27" s="12">
        <f t="shared" si="1"/>
        <v>25800000</v>
      </c>
    </row>
    <row r="28" spans="1:15" x14ac:dyDescent="0.25">
      <c r="A28" s="14" t="s">
        <v>14</v>
      </c>
      <c r="B28" s="15" t="s">
        <v>62</v>
      </c>
      <c r="C28" s="13">
        <v>2250000</v>
      </c>
      <c r="D28" s="13">
        <v>2250000</v>
      </c>
      <c r="E28" s="13">
        <v>2250000</v>
      </c>
      <c r="F28" s="13">
        <v>2250000</v>
      </c>
      <c r="G28" s="13">
        <v>2250000</v>
      </c>
      <c r="H28" s="13">
        <v>2250000</v>
      </c>
      <c r="I28" s="13">
        <v>2250000</v>
      </c>
      <c r="J28" s="13">
        <v>2250000</v>
      </c>
      <c r="K28" s="13">
        <v>2250000</v>
      </c>
      <c r="L28" s="13">
        <v>2250000</v>
      </c>
      <c r="M28" s="13">
        <v>2250000</v>
      </c>
      <c r="N28" s="13">
        <v>2250000</v>
      </c>
      <c r="O28" s="12">
        <f t="shared" si="1"/>
        <v>27000000</v>
      </c>
    </row>
    <row r="29" spans="1:15" x14ac:dyDescent="0.25">
      <c r="A29" s="14" t="s">
        <v>13</v>
      </c>
      <c r="B29" s="15" t="s">
        <v>63</v>
      </c>
      <c r="C29" s="13">
        <v>2350000</v>
      </c>
      <c r="D29" s="13">
        <v>2350000</v>
      </c>
      <c r="E29" s="13">
        <v>2350000</v>
      </c>
      <c r="F29" s="13">
        <v>2350000</v>
      </c>
      <c r="G29" s="13">
        <v>2350000</v>
      </c>
      <c r="H29" s="13">
        <v>2350000</v>
      </c>
      <c r="I29" s="13">
        <v>2350000</v>
      </c>
      <c r="J29" s="13">
        <v>2350000</v>
      </c>
      <c r="K29" s="13">
        <v>2350000</v>
      </c>
      <c r="L29" s="13">
        <v>2350000</v>
      </c>
      <c r="M29" s="13">
        <v>2350000</v>
      </c>
      <c r="N29" s="13">
        <v>2350000</v>
      </c>
      <c r="O29" s="12">
        <f t="shared" si="1"/>
        <v>28200000</v>
      </c>
    </row>
    <row r="30" spans="1:15" x14ac:dyDescent="0.25">
      <c r="A30" s="14" t="s">
        <v>12</v>
      </c>
      <c r="B30" s="15" t="s">
        <v>64</v>
      </c>
      <c r="C30" s="13">
        <v>2450000</v>
      </c>
      <c r="D30" s="13">
        <v>2450000</v>
      </c>
      <c r="E30" s="13">
        <v>2450000</v>
      </c>
      <c r="F30" s="13">
        <v>2450000</v>
      </c>
      <c r="G30" s="13">
        <v>2450000</v>
      </c>
      <c r="H30" s="13">
        <v>2450000</v>
      </c>
      <c r="I30" s="13">
        <v>2450000</v>
      </c>
      <c r="J30" s="13">
        <v>2450000</v>
      </c>
      <c r="K30" s="13">
        <v>2450000</v>
      </c>
      <c r="L30" s="13">
        <v>2450000</v>
      </c>
      <c r="M30" s="13">
        <v>2450000</v>
      </c>
      <c r="N30" s="13">
        <v>2450000</v>
      </c>
      <c r="O30" s="12">
        <f t="shared" si="1"/>
        <v>29400000</v>
      </c>
    </row>
    <row r="31" spans="1:15" x14ac:dyDescent="0.25">
      <c r="A31" s="14" t="s">
        <v>11</v>
      </c>
      <c r="B31" s="15" t="s">
        <v>65</v>
      </c>
      <c r="C31" s="13">
        <v>2550000</v>
      </c>
      <c r="D31" s="13">
        <v>2550000</v>
      </c>
      <c r="E31" s="13">
        <v>2550000</v>
      </c>
      <c r="F31" s="13">
        <v>2550000</v>
      </c>
      <c r="G31" s="13">
        <v>2550000</v>
      </c>
      <c r="H31" s="13">
        <v>2550000</v>
      </c>
      <c r="I31" s="13">
        <v>2550000</v>
      </c>
      <c r="J31" s="13">
        <v>2550000</v>
      </c>
      <c r="K31" s="13">
        <v>2550000</v>
      </c>
      <c r="L31" s="13">
        <v>2550000</v>
      </c>
      <c r="M31" s="13">
        <v>2550000</v>
      </c>
      <c r="N31" s="13">
        <v>2550000</v>
      </c>
      <c r="O31" s="12">
        <f t="shared" si="1"/>
        <v>30600000</v>
      </c>
    </row>
    <row r="32" spans="1:15" x14ac:dyDescent="0.25">
      <c r="A32" s="14" t="s">
        <v>10</v>
      </c>
      <c r="B32" s="15" t="s">
        <v>66</v>
      </c>
      <c r="C32" s="13">
        <v>2650000</v>
      </c>
      <c r="D32" s="13">
        <v>2650000</v>
      </c>
      <c r="E32" s="13">
        <v>2650000</v>
      </c>
      <c r="F32" s="13">
        <v>2650000</v>
      </c>
      <c r="G32" s="13">
        <v>2650000</v>
      </c>
      <c r="H32" s="13">
        <v>2650000</v>
      </c>
      <c r="I32" s="13">
        <v>2650000</v>
      </c>
      <c r="J32" s="13">
        <v>2650000</v>
      </c>
      <c r="K32" s="13">
        <v>2650000</v>
      </c>
      <c r="L32" s="13">
        <v>2650000</v>
      </c>
      <c r="M32" s="13">
        <v>2650000</v>
      </c>
      <c r="N32" s="13">
        <v>2650000</v>
      </c>
      <c r="O32" s="12">
        <f t="shared" si="1"/>
        <v>31800000</v>
      </c>
    </row>
    <row r="33" spans="1:15" x14ac:dyDescent="0.25">
      <c r="A33" s="14" t="s">
        <v>9</v>
      </c>
      <c r="B33" s="15" t="s">
        <v>67</v>
      </c>
      <c r="C33" s="13">
        <v>2750000</v>
      </c>
      <c r="D33" s="13">
        <v>2750000</v>
      </c>
      <c r="E33" s="13">
        <v>2750000</v>
      </c>
      <c r="F33" s="13">
        <v>2750000</v>
      </c>
      <c r="G33" s="13">
        <v>2750000</v>
      </c>
      <c r="H33" s="13">
        <v>2750000</v>
      </c>
      <c r="I33" s="13">
        <v>2750000</v>
      </c>
      <c r="J33" s="13">
        <v>2750000</v>
      </c>
      <c r="K33" s="13">
        <v>2750000</v>
      </c>
      <c r="L33" s="13">
        <v>2750000</v>
      </c>
      <c r="M33" s="13">
        <v>2750000</v>
      </c>
      <c r="N33" s="13">
        <v>2750000</v>
      </c>
      <c r="O33" s="12">
        <f t="shared" si="1"/>
        <v>33000000</v>
      </c>
    </row>
    <row r="34" spans="1:15" x14ac:dyDescent="0.25">
      <c r="A34" s="14" t="s">
        <v>8</v>
      </c>
      <c r="B34" s="15" t="s">
        <v>68</v>
      </c>
      <c r="C34" s="13">
        <v>2850000</v>
      </c>
      <c r="D34" s="13">
        <v>2850000</v>
      </c>
      <c r="E34" s="13">
        <v>2850000</v>
      </c>
      <c r="F34" s="13">
        <v>2850000</v>
      </c>
      <c r="G34" s="13">
        <v>2850000</v>
      </c>
      <c r="H34" s="13">
        <v>2850000</v>
      </c>
      <c r="I34" s="13">
        <v>2850000</v>
      </c>
      <c r="J34" s="13">
        <v>2850000</v>
      </c>
      <c r="K34" s="13">
        <v>2850000</v>
      </c>
      <c r="L34" s="13">
        <v>2850000</v>
      </c>
      <c r="M34" s="13">
        <v>2850000</v>
      </c>
      <c r="N34" s="13">
        <v>2850000</v>
      </c>
      <c r="O34" s="12">
        <f t="shared" si="1"/>
        <v>34200000</v>
      </c>
    </row>
    <row r="35" spans="1:15" x14ac:dyDescent="0.25">
      <c r="A35" s="14"/>
      <c r="B35" s="15" t="s">
        <v>69</v>
      </c>
      <c r="C35" s="13">
        <v>2950000</v>
      </c>
      <c r="D35" s="13">
        <v>2950000</v>
      </c>
      <c r="E35" s="13">
        <v>2950000</v>
      </c>
      <c r="F35" s="13">
        <v>2950000</v>
      </c>
      <c r="G35" s="13">
        <v>2950000</v>
      </c>
      <c r="H35" s="13">
        <v>2950000</v>
      </c>
      <c r="I35" s="13">
        <v>2950000</v>
      </c>
      <c r="J35" s="13">
        <v>2950000</v>
      </c>
      <c r="K35" s="13">
        <v>2950000</v>
      </c>
      <c r="L35" s="13">
        <v>2950000</v>
      </c>
      <c r="M35" s="13">
        <v>2950000</v>
      </c>
      <c r="N35" s="13">
        <v>2950000</v>
      </c>
      <c r="O35" s="12">
        <f>SUM(C35:N35)</f>
        <v>35400000</v>
      </c>
    </row>
    <row r="36" spans="1:15" x14ac:dyDescent="0.25">
      <c r="A36" s="14"/>
      <c r="B36" s="15" t="s">
        <v>70</v>
      </c>
      <c r="C36" s="13">
        <v>3050000</v>
      </c>
      <c r="D36" s="13">
        <v>3050000</v>
      </c>
      <c r="E36" s="13">
        <v>3050000</v>
      </c>
      <c r="F36" s="13">
        <v>3050000</v>
      </c>
      <c r="G36" s="13">
        <v>3050000</v>
      </c>
      <c r="H36" s="13">
        <v>3050000</v>
      </c>
      <c r="I36" s="13">
        <v>3050000</v>
      </c>
      <c r="J36" s="13">
        <v>3050000</v>
      </c>
      <c r="K36" s="13">
        <v>3050000</v>
      </c>
      <c r="L36" s="13">
        <v>3050000</v>
      </c>
      <c r="M36" s="13">
        <v>3050000</v>
      </c>
      <c r="N36" s="13">
        <v>3050000</v>
      </c>
      <c r="O36" s="12">
        <f>SUM(C36:N36)</f>
        <v>36600000</v>
      </c>
    </row>
    <row r="37" spans="1:15" x14ac:dyDescent="0.25">
      <c r="A37" s="14" t="s">
        <v>7</v>
      </c>
      <c r="B37" s="15" t="s">
        <v>71</v>
      </c>
      <c r="C37" s="13">
        <v>3150000</v>
      </c>
      <c r="D37" s="13">
        <v>3150000</v>
      </c>
      <c r="E37" s="13">
        <v>3150000</v>
      </c>
      <c r="F37" s="13">
        <v>3150000</v>
      </c>
      <c r="G37" s="13">
        <v>3150000</v>
      </c>
      <c r="H37" s="13">
        <v>3150000</v>
      </c>
      <c r="I37" s="13">
        <v>3150000</v>
      </c>
      <c r="J37" s="13">
        <v>3150000</v>
      </c>
      <c r="K37" s="13">
        <v>3150000</v>
      </c>
      <c r="L37" s="13">
        <v>3150000</v>
      </c>
      <c r="M37" s="13">
        <v>3150000</v>
      </c>
      <c r="N37" s="13">
        <v>3150000</v>
      </c>
      <c r="O37" s="12">
        <f>SUM(C37:N37)</f>
        <v>37800000</v>
      </c>
    </row>
    <row r="38" spans="1:15" x14ac:dyDescent="0.25">
      <c r="A38" s="14" t="s">
        <v>6</v>
      </c>
      <c r="B38" s="15" t="s">
        <v>72</v>
      </c>
      <c r="C38" s="13">
        <v>3250000</v>
      </c>
      <c r="D38" s="13">
        <v>3250000</v>
      </c>
      <c r="E38" s="13">
        <v>3250000</v>
      </c>
      <c r="F38" s="13">
        <v>3250000</v>
      </c>
      <c r="G38" s="13">
        <v>3250000</v>
      </c>
      <c r="H38" s="13">
        <v>3250000</v>
      </c>
      <c r="I38" s="13">
        <v>3250000</v>
      </c>
      <c r="J38" s="13">
        <v>3250000</v>
      </c>
      <c r="K38" s="13">
        <v>3250000</v>
      </c>
      <c r="L38" s="13">
        <v>3250000</v>
      </c>
      <c r="M38" s="13">
        <v>3250000</v>
      </c>
      <c r="N38" s="13">
        <v>3250000</v>
      </c>
      <c r="O38" s="12">
        <f>SUM(C38:N38)</f>
        <v>39000000</v>
      </c>
    </row>
    <row r="39" spans="1:15" x14ac:dyDescent="0.25">
      <c r="A39" s="14" t="s">
        <v>5</v>
      </c>
      <c r="B39" s="15" t="s">
        <v>73</v>
      </c>
      <c r="C39" s="13">
        <v>3350000</v>
      </c>
      <c r="D39" s="13">
        <v>3350000</v>
      </c>
      <c r="E39" s="13">
        <v>3350000</v>
      </c>
      <c r="F39" s="13">
        <v>3350000</v>
      </c>
      <c r="G39" s="13">
        <v>3350000</v>
      </c>
      <c r="H39" s="13">
        <v>3350000</v>
      </c>
      <c r="I39" s="13">
        <v>3350000</v>
      </c>
      <c r="J39" s="13">
        <v>3350000</v>
      </c>
      <c r="K39" s="13">
        <v>3350000</v>
      </c>
      <c r="L39" s="13">
        <v>3350000</v>
      </c>
      <c r="M39" s="13">
        <v>3350000</v>
      </c>
      <c r="N39" s="13">
        <v>3350000</v>
      </c>
      <c r="O39" s="12">
        <f>SUM(C39:N39)</f>
        <v>40200000</v>
      </c>
    </row>
    <row r="40" spans="1:15" ht="15.75" x14ac:dyDescent="0.25">
      <c r="A40" s="11"/>
      <c r="B40" s="11" t="s">
        <v>4</v>
      </c>
      <c r="C40" s="10">
        <f>SUM(C6:C39)</f>
        <v>57800000</v>
      </c>
      <c r="D40" s="10">
        <f>SUM(D6:D39)/1.196</f>
        <v>48327759.197324418</v>
      </c>
      <c r="E40" s="10">
        <f t="shared" ref="E40:N40" si="2">SUM(E6:E39)/1.196</f>
        <v>48494983.277591974</v>
      </c>
      <c r="F40" s="10">
        <f t="shared" si="2"/>
        <v>48745819.397993311</v>
      </c>
      <c r="G40" s="10">
        <f t="shared" si="2"/>
        <v>48841973.244147159</v>
      </c>
      <c r="H40" s="10">
        <f t="shared" si="2"/>
        <v>48871237.45819398</v>
      </c>
      <c r="I40" s="10">
        <f t="shared" si="2"/>
        <v>48954849.498327762</v>
      </c>
      <c r="J40" s="10">
        <f t="shared" si="2"/>
        <v>49038461.538461544</v>
      </c>
      <c r="K40" s="10">
        <f t="shared" si="2"/>
        <v>49122073.578595318</v>
      </c>
      <c r="L40" s="10">
        <f t="shared" si="2"/>
        <v>49205685.6187291</v>
      </c>
      <c r="M40" s="10">
        <f t="shared" si="2"/>
        <v>49289297.658862881</v>
      </c>
      <c r="N40" s="10">
        <f t="shared" si="2"/>
        <v>49372909.698996656</v>
      </c>
      <c r="O40" s="10">
        <f>SUM(O7:O39)</f>
        <v>693000000</v>
      </c>
    </row>
    <row r="42" spans="1:15" x14ac:dyDescent="0.25">
      <c r="B42" s="9" t="s">
        <v>3</v>
      </c>
      <c r="C42" s="3">
        <v>0</v>
      </c>
      <c r="D42" s="8">
        <f>+(D40-C40)/C40*100</f>
        <v>-16.387959866220729</v>
      </c>
      <c r="E42" s="8">
        <f>+(E40-D40)/D40*100</f>
        <v>0.34602076124566949</v>
      </c>
      <c r="F42" s="8">
        <f t="shared" ref="E42:N42" si="3">+(F40-E40)/E40*100</f>
        <v>0.51724137931034475</v>
      </c>
      <c r="G42" s="8">
        <f t="shared" si="3"/>
        <v>0.1972555746140687</v>
      </c>
      <c r="H42" s="8">
        <f t="shared" si="3"/>
        <v>5.9916117435586599E-2</v>
      </c>
      <c r="I42" s="8">
        <f t="shared" si="3"/>
        <v>0.17108639863131386</v>
      </c>
      <c r="J42" s="8">
        <f t="shared" si="3"/>
        <v>0.17079419299744311</v>
      </c>
      <c r="K42" s="8">
        <f t="shared" si="3"/>
        <v>0.17050298380220638</v>
      </c>
      <c r="L42" s="8">
        <f t="shared" si="3"/>
        <v>0.17021276595745183</v>
      </c>
      <c r="M42" s="8">
        <f t="shared" si="3"/>
        <v>0.16992353440952074</v>
      </c>
      <c r="N42" s="8">
        <f t="shared" si="3"/>
        <v>0.16963528413909079</v>
      </c>
      <c r="O42" s="7"/>
    </row>
    <row r="43" spans="1:15" x14ac:dyDescent="0.25">
      <c r="B43" s="6" t="s">
        <v>74</v>
      </c>
      <c r="C43" s="5">
        <v>57555000</v>
      </c>
      <c r="D43" s="5">
        <v>57555000</v>
      </c>
      <c r="E43" s="5">
        <v>57555000</v>
      </c>
      <c r="F43" s="5">
        <v>57555000</v>
      </c>
      <c r="G43" s="5">
        <v>57555000</v>
      </c>
      <c r="H43" s="5">
        <v>57555000</v>
      </c>
      <c r="I43" s="5">
        <v>57555000</v>
      </c>
      <c r="J43" s="5">
        <v>57555000</v>
      </c>
      <c r="K43" s="5">
        <v>57555000</v>
      </c>
      <c r="L43" s="5">
        <v>57555000</v>
      </c>
      <c r="M43" s="5">
        <v>57555000</v>
      </c>
      <c r="N43" s="5">
        <v>57555000</v>
      </c>
      <c r="O43" s="5">
        <f>SUM(C43:N43)</f>
        <v>690660000</v>
      </c>
    </row>
    <row r="44" spans="1:15" x14ac:dyDescent="0.25">
      <c r="B44" s="4" t="s">
        <v>2</v>
      </c>
      <c r="C44" s="3">
        <f t="shared" ref="C44:O44" si="4">(C40-C43)/C43*100</f>
        <v>0.42567978455390498</v>
      </c>
      <c r="D44" s="3">
        <f t="shared" si="4"/>
        <v>-16.032040313918134</v>
      </c>
      <c r="E44" s="3">
        <f t="shared" si="4"/>
        <v>-15.741493740609897</v>
      </c>
      <c r="F44" s="3">
        <f t="shared" si="4"/>
        <v>-15.305673880647536</v>
      </c>
      <c r="G44" s="3">
        <f t="shared" si="4"/>
        <v>-15.138609600995293</v>
      </c>
      <c r="H44" s="3">
        <f t="shared" si="4"/>
        <v>-15.087763950666352</v>
      </c>
      <c r="I44" s="3">
        <f t="shared" si="4"/>
        <v>-14.942490664012228</v>
      </c>
      <c r="J44" s="3">
        <f t="shared" si="4"/>
        <v>-14.797217377358104</v>
      </c>
      <c r="K44" s="3">
        <f t="shared" si="4"/>
        <v>-14.651944090703992</v>
      </c>
      <c r="L44" s="3">
        <f t="shared" si="4"/>
        <v>-14.506670804049865</v>
      </c>
      <c r="M44" s="3">
        <f t="shared" si="4"/>
        <v>-14.361397517395741</v>
      </c>
      <c r="N44" s="3">
        <f t="shared" si="4"/>
        <v>-14.216124230741627</v>
      </c>
      <c r="O44" s="3">
        <f t="shared" si="4"/>
        <v>0.33880635913474072</v>
      </c>
    </row>
    <row r="46" spans="1:15" x14ac:dyDescent="0.25">
      <c r="C46" s="2"/>
      <c r="D46" s="2"/>
      <c r="E46" s="2"/>
      <c r="F46" s="2"/>
      <c r="N46" s="1" t="s">
        <v>1</v>
      </c>
      <c r="O46" s="1">
        <f>+O40/O47</f>
        <v>57750000</v>
      </c>
    </row>
    <row r="47" spans="1:15" x14ac:dyDescent="0.25">
      <c r="N47" s="1" t="s">
        <v>0</v>
      </c>
      <c r="O47" s="1">
        <v>12</v>
      </c>
    </row>
  </sheetData>
  <dataConsolidate/>
  <mergeCells count="3">
    <mergeCell ref="A1:O1"/>
    <mergeCell ref="A2:O2"/>
    <mergeCell ref="A3:O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Sebag</dc:creator>
  <cp:lastModifiedBy>Carole Sebag</cp:lastModifiedBy>
  <dcterms:created xsi:type="dcterms:W3CDTF">2012-11-29T15:40:47Z</dcterms:created>
  <dcterms:modified xsi:type="dcterms:W3CDTF">2012-11-29T15:51:55Z</dcterms:modified>
</cp:coreProperties>
</file>