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-15" windowWidth="10230" windowHeight="8250" firstSheet="1" activeTab="1"/>
  </bookViews>
  <sheets>
    <sheet name=" Récap bis" sheetId="25" state="hidden" r:id="rId1"/>
    <sheet name="Collaborateur" sheetId="55" r:id="rId2"/>
    <sheet name="NDP Collaborateur" sheetId="56" r:id="rId3"/>
    <sheet name="Feuil1" sheetId="59" r:id="rId4"/>
  </sheets>
  <externalReferences>
    <externalReference r:id="rId5"/>
  </externalReferences>
  <definedNames>
    <definedName name="Base">#REF!</definedName>
    <definedName name="Basededonnée">#REF!</definedName>
    <definedName name="BD">#REF!</definedName>
    <definedName name="BDD">#REF!</definedName>
    <definedName name="BDDonnée">#REF!</definedName>
    <definedName name="BDo">#REF!</definedName>
    <definedName name="ek">[1]Extraction!$F$8</definedName>
    <definedName name="Nbre_de_personnes">[1]Extraction!$G$16</definedName>
    <definedName name="Rebase">#REF!</definedName>
  </definedNames>
  <calcPr calcId="145621"/>
</workbook>
</file>

<file path=xl/calcChain.xml><?xml version="1.0" encoding="utf-8"?>
<calcChain xmlns="http://schemas.openxmlformats.org/spreadsheetml/2006/main">
  <c r="S26" i="25" l="1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B26" i="25"/>
  <c r="T24" i="25"/>
  <c r="S24" i="25"/>
  <c r="T23" i="25"/>
  <c r="S23" i="25"/>
  <c r="T22" i="25"/>
  <c r="S22" i="25"/>
  <c r="T21" i="25"/>
  <c r="S21" i="25"/>
  <c r="T20" i="25"/>
  <c r="S20" i="25"/>
  <c r="T19" i="25"/>
  <c r="S19" i="25"/>
  <c r="T18" i="25"/>
  <c r="S18" i="25"/>
  <c r="T17" i="25"/>
  <c r="S17" i="25"/>
  <c r="T16" i="25"/>
  <c r="S16" i="25"/>
  <c r="T15" i="25"/>
  <c r="S15" i="25"/>
  <c r="T14" i="25"/>
  <c r="S14" i="25"/>
  <c r="T13" i="25"/>
  <c r="S13" i="25"/>
  <c r="T12" i="25"/>
  <c r="S12" i="25"/>
  <c r="T11" i="25"/>
  <c r="S11" i="25"/>
  <c r="T10" i="25"/>
  <c r="S10" i="25"/>
  <c r="T9" i="25"/>
  <c r="S9" i="25"/>
  <c r="T8" i="25"/>
  <c r="S8" i="25"/>
  <c r="T7" i="25"/>
  <c r="S7" i="25"/>
  <c r="T6" i="25"/>
  <c r="T26" i="25" s="1"/>
  <c r="S6" i="25"/>
</calcChain>
</file>

<file path=xl/comments1.xml><?xml version="1.0" encoding="utf-8"?>
<comments xmlns="http://schemas.openxmlformats.org/spreadsheetml/2006/main">
  <authors>
    <author>Madeline Burgain</author>
  </authors>
  <commentList>
    <comment ref="G5" authorId="0">
      <text>
        <r>
          <rPr>
            <b/>
            <sz val="8"/>
            <color indexed="81"/>
            <rFont val="Tahoma"/>
            <family val="2"/>
          </rPr>
          <t>Madeline Burgain:</t>
        </r>
        <r>
          <rPr>
            <sz val="8"/>
            <color indexed="81"/>
            <rFont val="Tahoma"/>
            <family val="2"/>
          </rPr>
          <t xml:space="preserve">
( variable, PO,etc: enlever les primes var de cette colonne et les faire apparaître dans la colonne variable à la place)</t>
        </r>
      </text>
    </comment>
    <comment ref="J5" authorId="0">
      <text>
        <r>
          <rPr>
            <b/>
            <sz val="8"/>
            <color indexed="81"/>
            <rFont val="Tahoma"/>
            <family val="2"/>
          </rPr>
          <t>Madeline Burgain:</t>
        </r>
        <r>
          <rPr>
            <sz val="8"/>
            <color indexed="81"/>
            <rFont val="Tahoma"/>
            <family val="2"/>
          </rPr>
          <t xml:space="preserve">
(rares ds la plupart des concessions, ms qd y'en a un, s'applique à ts)</t>
        </r>
      </text>
    </comment>
    <comment ref="K5" authorId="0">
      <text>
        <r>
          <rPr>
            <b/>
            <sz val="8"/>
            <color indexed="81"/>
            <rFont val="Tahoma"/>
            <family val="2"/>
          </rPr>
          <t>Madeline Burgain:</t>
        </r>
        <r>
          <rPr>
            <sz val="8"/>
            <color indexed="81"/>
            <rFont val="Tahoma"/>
            <family val="2"/>
          </rPr>
          <t xml:space="preserve">
(ex:"heures sup 125")</t>
        </r>
      </text>
    </comment>
  </commentList>
</comments>
</file>

<file path=xl/comments2.xml><?xml version="1.0" encoding="utf-8"?>
<comments xmlns="http://schemas.openxmlformats.org/spreadsheetml/2006/main">
  <authors>
    <author>Madeline Burgain</author>
  </authors>
  <commentList>
    <comment ref="R11" authorId="0">
      <text>
        <r>
          <rPr>
            <b/>
            <sz val="8"/>
            <color indexed="81"/>
            <rFont val="Tahoma"/>
            <family val="2"/>
          </rPr>
          <t>Madeline Burgain:</t>
        </r>
        <r>
          <rPr>
            <sz val="8"/>
            <color indexed="81"/>
            <rFont val="Tahoma"/>
            <family val="2"/>
          </rPr>
          <t xml:space="preserve">
( variable, PO,etc: enlever les primes var de cette colonne et les faire apparaître dans la colonne variable à la place)</t>
        </r>
      </text>
    </comment>
    <comment ref="U11" authorId="0">
      <text>
        <r>
          <rPr>
            <b/>
            <sz val="8"/>
            <color indexed="81"/>
            <rFont val="Tahoma"/>
            <family val="2"/>
          </rPr>
          <t>Madeline Burgain:</t>
        </r>
        <r>
          <rPr>
            <sz val="8"/>
            <color indexed="81"/>
            <rFont val="Tahoma"/>
            <family val="2"/>
          </rPr>
          <t xml:space="preserve">
(rares ds la plupart des concessions, ms qd y'en a un, s'applique à ts)</t>
        </r>
      </text>
    </comment>
    <comment ref="V11" authorId="0">
      <text>
        <r>
          <rPr>
            <b/>
            <sz val="8"/>
            <color indexed="81"/>
            <rFont val="Tahoma"/>
            <family val="2"/>
          </rPr>
          <t>Madeline Burgain:</t>
        </r>
        <r>
          <rPr>
            <sz val="8"/>
            <color indexed="81"/>
            <rFont val="Tahoma"/>
            <family val="2"/>
          </rPr>
          <t xml:space="preserve">
(ex:"heures sup 125")</t>
        </r>
      </text>
    </comment>
  </commentList>
</comments>
</file>

<file path=xl/sharedStrings.xml><?xml version="1.0" encoding="utf-8"?>
<sst xmlns="http://schemas.openxmlformats.org/spreadsheetml/2006/main" count="83" uniqueCount="66">
  <si>
    <t>Concession</t>
  </si>
  <si>
    <t>Catégorie</t>
  </si>
  <si>
    <t>salaire mensuel brut</t>
  </si>
  <si>
    <t>Garantie de ressource</t>
  </si>
  <si>
    <t>Gratification Fin d'année</t>
  </si>
  <si>
    <t>Voiture</t>
  </si>
  <si>
    <t>Téléphone</t>
  </si>
  <si>
    <t>Tickets restaurant</t>
  </si>
  <si>
    <t>M</t>
  </si>
  <si>
    <t>Pay plan - primes d'objectifs</t>
  </si>
  <si>
    <t>Primes</t>
  </si>
  <si>
    <t>Primes Variables</t>
  </si>
  <si>
    <t xml:space="preserve">Participation/ intéressement </t>
  </si>
  <si>
    <t>Heures supplémentaires montant</t>
  </si>
  <si>
    <t>Temps de travail</t>
  </si>
  <si>
    <t>Situation de handicap</t>
  </si>
  <si>
    <t>-</t>
  </si>
  <si>
    <t>Cadres atelier</t>
  </si>
  <si>
    <t>Cadres dirigeants</t>
  </si>
  <si>
    <t>Cadres Carrosserie peinture</t>
  </si>
  <si>
    <t>Chefs des ventes</t>
  </si>
  <si>
    <t>Chefs des ventes PRA</t>
  </si>
  <si>
    <t>Maintenance</t>
  </si>
  <si>
    <t>Carrosserie peinture</t>
  </si>
  <si>
    <t>Vente de véhicules</t>
  </si>
  <si>
    <t>Vente PRA</t>
  </si>
  <si>
    <t>Préparation/rénovation véhicules</t>
  </si>
  <si>
    <t>Dépannage remorquage</t>
  </si>
  <si>
    <t>Location de véhicules</t>
  </si>
  <si>
    <t>Ecoles de conduite</t>
  </si>
  <si>
    <t>Parkings</t>
  </si>
  <si>
    <t>Secrétariat</t>
  </si>
  <si>
    <t>Comptabilité</t>
  </si>
  <si>
    <t>Téléopérateurs</t>
  </si>
  <si>
    <t>Autre</t>
  </si>
  <si>
    <t>Chefs comptables</t>
  </si>
  <si>
    <t>Effectif</t>
  </si>
  <si>
    <t>Global</t>
  </si>
  <si>
    <t>Salaire Annuel 2011</t>
  </si>
  <si>
    <t>Salaire mensuel moyen</t>
  </si>
  <si>
    <t>Salaire annuel moyen</t>
  </si>
  <si>
    <t>Individuel</t>
  </si>
  <si>
    <t>Ancienneté poste / mois</t>
  </si>
  <si>
    <t>Collaborateur</t>
  </si>
  <si>
    <t>A</t>
  </si>
  <si>
    <t>B</t>
  </si>
  <si>
    <t>Nom</t>
  </si>
  <si>
    <t>C</t>
  </si>
  <si>
    <t>D</t>
  </si>
  <si>
    <t>E</t>
  </si>
  <si>
    <t>F</t>
  </si>
  <si>
    <t>G</t>
  </si>
  <si>
    <t>H</t>
  </si>
  <si>
    <t>I</t>
  </si>
  <si>
    <t>J</t>
  </si>
  <si>
    <t>O</t>
  </si>
  <si>
    <t>P</t>
  </si>
  <si>
    <t>K</t>
  </si>
  <si>
    <t>L</t>
  </si>
  <si>
    <t>N</t>
  </si>
  <si>
    <t>Q</t>
  </si>
  <si>
    <t>R</t>
  </si>
  <si>
    <t>Rond</t>
  </si>
  <si>
    <t>Triangle</t>
  </si>
  <si>
    <t>Carré</t>
  </si>
  <si>
    <t>Salaire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</si>
</sst>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1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1" fontId="0" fillId="0" borderId="1" xfId="0" applyNumberForma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41" fontId="0" fillId="0" borderId="1" xfId="0" applyNumberFormat="1" applyFill="1" applyBorder="1" applyAlignment="1">
      <alignment vertical="center"/>
    </xf>
    <xf numFmtId="0" fontId="0" fillId="0" borderId="0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0" fillId="0" borderId="1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41" fontId="0" fillId="6" borderId="1" xfId="0" applyNumberForma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6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 wrapText="1"/>
    </xf>
    <xf numFmtId="41" fontId="0" fillId="0" borderId="1" xfId="0" applyNumberFormat="1" applyFill="1" applyBorder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FF6600"/>
      <color rgb="FFFF0D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Collaborateur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738185645576029E-2"/>
          <c:y val="0.17401916010498689"/>
          <c:w val="0.7695415573053368"/>
          <c:h val="0.75914199475065602"/>
        </c:manualLayout>
      </c:layout>
      <c:scatterChart>
        <c:scatterStyle val="lineMarker"/>
        <c:varyColors val="0"/>
        <c:ser>
          <c:idx val="8"/>
          <c:order val="0"/>
          <c:tx>
            <c:v>Carré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Collaborateur!$L$12:$L$17</c:f>
              <c:numCache>
                <c:formatCode>General</c:formatCode>
                <c:ptCount val="6"/>
                <c:pt idx="0">
                  <c:v>152</c:v>
                </c:pt>
                <c:pt idx="1">
                  <c:v>55</c:v>
                </c:pt>
                <c:pt idx="2">
                  <c:v>103</c:v>
                </c:pt>
                <c:pt idx="3">
                  <c:v>88</c:v>
                </c:pt>
                <c:pt idx="4">
                  <c:v>93</c:v>
                </c:pt>
                <c:pt idx="5">
                  <c:v>25</c:v>
                </c:pt>
              </c:numCache>
            </c:numRef>
          </c:xVal>
          <c:yVal>
            <c:numRef>
              <c:f>Collaborateur!$AC$12:$AC$17</c:f>
              <c:numCache>
                <c:formatCode>_(* #,##0_);_(* \(#,##0\);_(* "-"_);_(@_)</c:formatCode>
                <c:ptCount val="6"/>
                <c:pt idx="0">
                  <c:v>32000</c:v>
                </c:pt>
                <c:pt idx="1">
                  <c:v>22000</c:v>
                </c:pt>
                <c:pt idx="2">
                  <c:v>31500</c:v>
                </c:pt>
                <c:pt idx="3">
                  <c:v>23000</c:v>
                </c:pt>
                <c:pt idx="4">
                  <c:v>27000</c:v>
                </c:pt>
                <c:pt idx="5" formatCode="General">
                  <c:v>23000</c:v>
                </c:pt>
              </c:numCache>
            </c:numRef>
          </c:yVal>
          <c:smooth val="0"/>
        </c:ser>
        <c:ser>
          <c:idx val="10"/>
          <c:order val="1"/>
          <c:tx>
            <c:v>Rond</c:v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xVal>
            <c:strRef>
              <c:f>Collaborateur!$L$18:$L$23</c:f>
              <c:strCache>
                <c:ptCount val="6"/>
                <c:pt idx="0">
                  <c:v>88</c:v>
                </c:pt>
                <c:pt idx="1">
                  <c:v>7</c:v>
                </c:pt>
                <c:pt idx="2">
                  <c:v>-</c:v>
                </c:pt>
                <c:pt idx="3">
                  <c:v>7</c:v>
                </c:pt>
                <c:pt idx="4">
                  <c:v>350</c:v>
                </c:pt>
                <c:pt idx="5">
                  <c:v>1</c:v>
                </c:pt>
              </c:strCache>
            </c:strRef>
          </c:xVal>
          <c:yVal>
            <c:numRef>
              <c:f>Collaborateur!$AC$18:$AC$23</c:f>
              <c:numCache>
                <c:formatCode>General</c:formatCode>
                <c:ptCount val="6"/>
                <c:pt idx="0">
                  <c:v>24000</c:v>
                </c:pt>
                <c:pt idx="1">
                  <c:v>26000</c:v>
                </c:pt>
                <c:pt idx="2">
                  <c:v>0</c:v>
                </c:pt>
                <c:pt idx="3" formatCode="_(* #,##0_);_(* \(#,##0\);_(* &quot;-&quot;_);_(@_)">
                  <c:v>19000</c:v>
                </c:pt>
                <c:pt idx="4">
                  <c:v>19500</c:v>
                </c:pt>
                <c:pt idx="5" formatCode="_(* #,##0_);_(* \(#,##0\);_(* &quot;-&quot;_);_(@_)">
                  <c:v>22200</c:v>
                </c:pt>
              </c:numCache>
            </c:numRef>
          </c:yVal>
          <c:smooth val="0"/>
        </c:ser>
        <c:ser>
          <c:idx val="2"/>
          <c:order val="2"/>
          <c:tx>
            <c:v>Triangle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Collaborateur!$L$24:$L$29</c:f>
              <c:numCache>
                <c:formatCode>General</c:formatCode>
                <c:ptCount val="6"/>
                <c:pt idx="0">
                  <c:v>363</c:v>
                </c:pt>
                <c:pt idx="1">
                  <c:v>39</c:v>
                </c:pt>
                <c:pt idx="2">
                  <c:v>1</c:v>
                </c:pt>
                <c:pt idx="3">
                  <c:v>3</c:v>
                </c:pt>
                <c:pt idx="4">
                  <c:v>113</c:v>
                </c:pt>
                <c:pt idx="5">
                  <c:v>30</c:v>
                </c:pt>
              </c:numCache>
            </c:numRef>
          </c:xVal>
          <c:yVal>
            <c:numRef>
              <c:f>Collaborateur!$AC$24:$AC$29</c:f>
              <c:numCache>
                <c:formatCode>_(* #,##0_);_(* \(#,##0\);_(* "-"_);_(@_)</c:formatCode>
                <c:ptCount val="6"/>
                <c:pt idx="0" formatCode="General">
                  <c:v>25400</c:v>
                </c:pt>
                <c:pt idx="1">
                  <c:v>21000</c:v>
                </c:pt>
                <c:pt idx="2" formatCode="General">
                  <c:v>0</c:v>
                </c:pt>
                <c:pt idx="3">
                  <c:v>21200</c:v>
                </c:pt>
                <c:pt idx="4" formatCode="General">
                  <c:v>23500</c:v>
                </c:pt>
                <c:pt idx="5">
                  <c:v>28000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206080"/>
        <c:axId val="267329920"/>
      </c:scatterChart>
      <c:valAx>
        <c:axId val="250206080"/>
        <c:scaling>
          <c:logBase val="10"/>
          <c:orientation val="minMax"/>
          <c:max val="4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Ancienneté (en mois)</a:t>
                </a:r>
              </a:p>
            </c:rich>
          </c:tx>
          <c:layout>
            <c:manualLayout>
              <c:xMode val="edge"/>
              <c:yMode val="edge"/>
              <c:x val="0.86630906459118018"/>
              <c:y val="0.9515501280902761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67329920"/>
        <c:crosses val="autoZero"/>
        <c:crossBetween val="midCat"/>
      </c:valAx>
      <c:valAx>
        <c:axId val="2673299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Salaire annuel (en €)</a:t>
                </a:r>
              </a:p>
            </c:rich>
          </c:tx>
          <c:layout>
            <c:manualLayout>
              <c:xMode val="edge"/>
              <c:yMode val="edge"/>
              <c:x val="2.5665827304581852E-3"/>
              <c:y val="9.0336745406824154E-2"/>
            </c:manualLayout>
          </c:layout>
          <c:overlay val="0"/>
        </c:title>
        <c:numFmt formatCode="_(* #,##0_);_(* \(#,##0\);_(* &quot;-&quot;_);_(@_)" sourceLinked="1"/>
        <c:majorTickMark val="out"/>
        <c:minorTickMark val="none"/>
        <c:tickLblPos val="nextTo"/>
        <c:crossAx val="2502060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141492299025658"/>
          <c:y val="3.1610689382390082E-2"/>
          <c:w val="0.12088536574891565"/>
          <c:h val="0.8181224951671459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47626</xdr:rowOff>
    </xdr:from>
    <xdr:to>
      <xdr:col>10</xdr:col>
      <xdr:colOff>657226</xdr:colOff>
      <xdr:row>22</xdr:row>
      <xdr:rowOff>47626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rgain/AppData/Local/Microsoft/Windows/Temporary%20Internet%20Files/Content.Outlook/KGSBHZ1K/Etude%20des%20r&#233;mun&#233;rations%20IIau%201mars2012macro%20(Enregistr&#233;%20automatiquemen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Extraction"/>
      <sheetName val="Synthèse"/>
      <sheetName val="Feuil1"/>
      <sheetName val="Feuil2"/>
      <sheetName val="Feuil3"/>
    </sheetNames>
    <sheetDataSet>
      <sheetData sheetId="0"/>
      <sheetData sheetId="1">
        <row r="8">
          <cell r="F8">
            <v>0</v>
          </cell>
        </row>
        <row r="16">
          <cell r="G16">
            <v>51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T26"/>
  <sheetViews>
    <sheetView workbookViewId="0">
      <selection activeCell="D3" sqref="D3:T26"/>
    </sheetView>
  </sheetViews>
  <sheetFormatPr baseColWidth="10" defaultRowHeight="15" x14ac:dyDescent="0.25"/>
  <cols>
    <col min="1" max="1" width="25.140625" customWidth="1"/>
    <col min="2" max="2" width="7.42578125" style="5" bestFit="1" customWidth="1"/>
    <col min="3" max="3" width="2.5703125" customWidth="1"/>
    <col min="5" max="16" width="0" hidden="1" customWidth="1"/>
    <col min="18" max="18" width="2.7109375" style="13" customWidth="1"/>
  </cols>
  <sheetData>
    <row r="2" spans="1:20" ht="15.75" thickBot="1" x14ac:dyDescent="0.3"/>
    <row r="3" spans="1:20" ht="11.25" customHeight="1" x14ac:dyDescent="0.25">
      <c r="D3" s="40" t="s">
        <v>37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1"/>
      <c r="S3" s="40" t="s">
        <v>41</v>
      </c>
      <c r="T3" s="41"/>
    </row>
    <row r="4" spans="1:20" ht="7.5" customHeight="1" thickBot="1" x14ac:dyDescent="0.3">
      <c r="D4" s="42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3"/>
      <c r="S4" s="42"/>
      <c r="T4" s="43"/>
    </row>
    <row r="5" spans="1:20" ht="60" x14ac:dyDescent="0.25">
      <c r="A5" s="23" t="s">
        <v>1</v>
      </c>
      <c r="B5" s="23" t="s">
        <v>36</v>
      </c>
      <c r="D5" s="22" t="s">
        <v>2</v>
      </c>
      <c r="E5" s="22" t="s">
        <v>9</v>
      </c>
      <c r="F5" s="22" t="s">
        <v>3</v>
      </c>
      <c r="G5" s="22" t="s">
        <v>10</v>
      </c>
      <c r="H5" s="22" t="s">
        <v>11</v>
      </c>
      <c r="I5" s="22" t="s">
        <v>4</v>
      </c>
      <c r="J5" s="22" t="s">
        <v>12</v>
      </c>
      <c r="K5" s="22" t="s">
        <v>13</v>
      </c>
      <c r="L5" s="22" t="s">
        <v>14</v>
      </c>
      <c r="M5" s="22" t="s">
        <v>15</v>
      </c>
      <c r="N5" s="22" t="s">
        <v>5</v>
      </c>
      <c r="O5" s="22" t="s">
        <v>6</v>
      </c>
      <c r="P5" s="22" t="s">
        <v>7</v>
      </c>
      <c r="Q5" s="22" t="s">
        <v>38</v>
      </c>
      <c r="R5" s="19"/>
      <c r="S5" s="22" t="s">
        <v>39</v>
      </c>
      <c r="T5" s="22" t="s">
        <v>40</v>
      </c>
    </row>
    <row r="6" spans="1:20" x14ac:dyDescent="0.25">
      <c r="A6" s="18" t="s">
        <v>17</v>
      </c>
      <c r="B6" s="24">
        <v>51</v>
      </c>
      <c r="D6" s="21">
        <v>144717.1</v>
      </c>
      <c r="E6" s="21">
        <v>52154.279999999992</v>
      </c>
      <c r="F6" s="21">
        <v>0</v>
      </c>
      <c r="G6" s="21">
        <v>70856.179999999993</v>
      </c>
      <c r="H6" s="21">
        <v>85836</v>
      </c>
      <c r="I6" s="21">
        <v>109422.17000000003</v>
      </c>
      <c r="J6" s="21">
        <v>182.4</v>
      </c>
      <c r="K6" s="21">
        <v>32206.66</v>
      </c>
      <c r="L6" s="21">
        <v>346.66</v>
      </c>
      <c r="M6" s="21">
        <v>0</v>
      </c>
      <c r="N6" s="21">
        <v>4680</v>
      </c>
      <c r="O6" s="21">
        <v>0</v>
      </c>
      <c r="P6" s="21">
        <v>12612.5</v>
      </c>
      <c r="Q6" s="21">
        <v>1930601.9500000002</v>
      </c>
      <c r="R6" s="20"/>
      <c r="S6" s="21">
        <f>D6/B6</f>
        <v>2837.5901960784313</v>
      </c>
      <c r="T6" s="21">
        <f>Q6/B6</f>
        <v>37854.940196078438</v>
      </c>
    </row>
    <row r="7" spans="1:20" x14ac:dyDescent="0.25">
      <c r="A7" s="18" t="s">
        <v>22</v>
      </c>
      <c r="B7" s="24">
        <v>285</v>
      </c>
      <c r="D7" s="21">
        <v>537498.66999999993</v>
      </c>
      <c r="E7" s="21">
        <v>142420.88000000003</v>
      </c>
      <c r="F7" s="21">
        <v>0</v>
      </c>
      <c r="G7" s="21">
        <v>122732.26999999996</v>
      </c>
      <c r="H7" s="21">
        <v>61673.909999999996</v>
      </c>
      <c r="I7" s="21">
        <v>363779.19</v>
      </c>
      <c r="J7" s="21">
        <v>330.5</v>
      </c>
      <c r="K7" s="21">
        <v>373734.52999999997</v>
      </c>
      <c r="L7" s="21">
        <v>0</v>
      </c>
      <c r="M7" s="21">
        <v>0</v>
      </c>
      <c r="N7" s="21">
        <v>4325</v>
      </c>
      <c r="O7" s="21">
        <v>0</v>
      </c>
      <c r="P7" s="21">
        <v>57068.5</v>
      </c>
      <c r="Q7" s="21">
        <v>6698744.9440000048</v>
      </c>
      <c r="R7" s="20"/>
      <c r="S7" s="21">
        <f t="shared" ref="S7:S24" si="0">D7/B7</f>
        <v>1885.9602456140349</v>
      </c>
      <c r="T7" s="21">
        <f t="shared" ref="T7:T24" si="1">Q7/B7</f>
        <v>23504.368224561422</v>
      </c>
    </row>
    <row r="8" spans="1:20" x14ac:dyDescent="0.25">
      <c r="A8" s="18" t="s">
        <v>23</v>
      </c>
      <c r="B8" s="24">
        <v>79</v>
      </c>
      <c r="D8" s="21">
        <v>153832.40000000002</v>
      </c>
      <c r="E8" s="21">
        <v>25308.839999999997</v>
      </c>
      <c r="F8" s="21">
        <v>2125</v>
      </c>
      <c r="G8" s="21">
        <v>23111.599999999999</v>
      </c>
      <c r="H8" s="21">
        <v>18888.78</v>
      </c>
      <c r="I8" s="21">
        <v>122454.00999999998</v>
      </c>
      <c r="J8" s="21">
        <v>163.48000000000002</v>
      </c>
      <c r="K8" s="21">
        <v>119861.54999999999</v>
      </c>
      <c r="L8" s="21">
        <v>0</v>
      </c>
      <c r="M8" s="21">
        <v>0</v>
      </c>
      <c r="N8" s="21">
        <v>0</v>
      </c>
      <c r="O8" s="21">
        <v>0</v>
      </c>
      <c r="P8" s="21">
        <v>25268</v>
      </c>
      <c r="Q8" s="21">
        <v>2022001.6999999997</v>
      </c>
      <c r="R8" s="20"/>
      <c r="S8" s="21">
        <f t="shared" si="0"/>
        <v>1947.2455696202535</v>
      </c>
      <c r="T8" s="21">
        <f t="shared" si="1"/>
        <v>25594.958227848099</v>
      </c>
    </row>
    <row r="9" spans="1:20" x14ac:dyDescent="0.25">
      <c r="A9" s="18" t="s">
        <v>24</v>
      </c>
      <c r="B9" s="24">
        <v>163</v>
      </c>
      <c r="D9" s="21">
        <v>205392.56000000003</v>
      </c>
      <c r="E9" s="21">
        <v>2980643.7499999991</v>
      </c>
      <c r="F9" s="21">
        <v>169533.24000000002</v>
      </c>
      <c r="G9" s="21">
        <v>67378</v>
      </c>
      <c r="H9" s="21">
        <v>10529</v>
      </c>
      <c r="I9" s="21">
        <v>74337.45</v>
      </c>
      <c r="J9" s="21">
        <v>0</v>
      </c>
      <c r="K9" s="21">
        <v>29598.22</v>
      </c>
      <c r="L9" s="21">
        <v>361.4</v>
      </c>
      <c r="M9" s="21">
        <v>0</v>
      </c>
      <c r="N9" s="21">
        <v>203432</v>
      </c>
      <c r="O9" s="21">
        <v>500</v>
      </c>
      <c r="P9" s="21">
        <v>32216.75</v>
      </c>
      <c r="Q9" s="21">
        <v>5687067.2899999991</v>
      </c>
      <c r="R9" s="20"/>
      <c r="S9" s="21">
        <f t="shared" si="0"/>
        <v>1260.0770552147242</v>
      </c>
      <c r="T9" s="21">
        <f t="shared" si="1"/>
        <v>34889.983374233125</v>
      </c>
    </row>
    <row r="10" spans="1:20" x14ac:dyDescent="0.25">
      <c r="A10" s="18" t="s">
        <v>25</v>
      </c>
      <c r="B10" s="24">
        <v>94</v>
      </c>
      <c r="D10" s="21">
        <v>167558.07999999999</v>
      </c>
      <c r="E10" s="21">
        <v>32069.7</v>
      </c>
      <c r="F10" s="21">
        <v>602</v>
      </c>
      <c r="G10" s="21">
        <v>43992.499999999985</v>
      </c>
      <c r="H10" s="21">
        <v>38889.160000000003</v>
      </c>
      <c r="I10" s="21">
        <v>126782.85999999999</v>
      </c>
      <c r="J10" s="21">
        <v>247.3</v>
      </c>
      <c r="K10" s="21">
        <v>157830.39999999999</v>
      </c>
      <c r="L10" s="21">
        <v>0</v>
      </c>
      <c r="M10" s="21">
        <v>0</v>
      </c>
      <c r="N10" s="21">
        <v>0</v>
      </c>
      <c r="O10" s="21">
        <v>0</v>
      </c>
      <c r="P10" s="21">
        <v>21330.9</v>
      </c>
      <c r="Q10" s="21">
        <v>2150674.7499999995</v>
      </c>
      <c r="R10" s="20"/>
      <c r="S10" s="21">
        <f t="shared" si="0"/>
        <v>1782.5327659574466</v>
      </c>
      <c r="T10" s="21">
        <f t="shared" si="1"/>
        <v>22879.518617021273</v>
      </c>
    </row>
    <row r="11" spans="1:20" ht="30" x14ac:dyDescent="0.25">
      <c r="A11" s="18" t="s">
        <v>26</v>
      </c>
      <c r="B11" s="24">
        <v>48</v>
      </c>
      <c r="D11" s="21">
        <v>76514.26999999999</v>
      </c>
      <c r="E11" s="21">
        <v>11027.64</v>
      </c>
      <c r="F11" s="21">
        <v>1800</v>
      </c>
      <c r="G11" s="21">
        <v>15647.71</v>
      </c>
      <c r="H11" s="21">
        <v>3398.75</v>
      </c>
      <c r="I11" s="21">
        <v>46978.54</v>
      </c>
      <c r="J11" s="21">
        <v>84.8</v>
      </c>
      <c r="K11" s="21">
        <v>40900.909999999996</v>
      </c>
      <c r="L11" s="21">
        <v>0</v>
      </c>
      <c r="M11" s="21">
        <v>0</v>
      </c>
      <c r="N11" s="21">
        <v>1033.5999999999999</v>
      </c>
      <c r="O11" s="21">
        <v>0</v>
      </c>
      <c r="P11" s="21">
        <v>9719.9</v>
      </c>
      <c r="Q11" s="21">
        <v>877995.65000000014</v>
      </c>
      <c r="R11" s="20"/>
      <c r="S11" s="21">
        <f t="shared" si="0"/>
        <v>1594.0472916666665</v>
      </c>
      <c r="T11" s="21">
        <f t="shared" si="1"/>
        <v>18291.576041666671</v>
      </c>
    </row>
    <row r="12" spans="1:20" x14ac:dyDescent="0.25">
      <c r="A12" s="18" t="s">
        <v>27</v>
      </c>
      <c r="B12" s="24">
        <v>1</v>
      </c>
      <c r="D12" s="21">
        <v>1950</v>
      </c>
      <c r="E12" s="21">
        <v>0</v>
      </c>
      <c r="F12" s="21">
        <v>0</v>
      </c>
      <c r="G12" s="21">
        <v>0</v>
      </c>
      <c r="H12" s="21">
        <v>0</v>
      </c>
      <c r="I12" s="21">
        <v>50</v>
      </c>
      <c r="J12" s="21">
        <v>0</v>
      </c>
      <c r="K12" s="21">
        <v>3152</v>
      </c>
      <c r="L12" s="21">
        <v>0</v>
      </c>
      <c r="M12" s="21">
        <v>0</v>
      </c>
      <c r="N12" s="21">
        <v>0</v>
      </c>
      <c r="O12" s="21">
        <v>0</v>
      </c>
      <c r="P12" s="21">
        <v>550</v>
      </c>
      <c r="Q12" s="21">
        <v>25000.68</v>
      </c>
      <c r="R12" s="20"/>
      <c r="S12" s="21">
        <f t="shared" si="0"/>
        <v>1950</v>
      </c>
      <c r="T12" s="21">
        <f t="shared" si="1"/>
        <v>25000.68</v>
      </c>
    </row>
    <row r="13" spans="1:20" x14ac:dyDescent="0.25">
      <c r="A13" s="18" t="s">
        <v>28</v>
      </c>
      <c r="B13" s="24">
        <v>1</v>
      </c>
      <c r="D13" s="21">
        <v>1490</v>
      </c>
      <c r="E13" s="21">
        <v>0</v>
      </c>
      <c r="F13" s="21">
        <v>0</v>
      </c>
      <c r="G13" s="21">
        <v>180</v>
      </c>
      <c r="H13" s="21">
        <v>930</v>
      </c>
      <c r="I13" s="21">
        <v>1200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550</v>
      </c>
      <c r="Q13" s="21">
        <v>18819.439999999999</v>
      </c>
      <c r="R13" s="20"/>
      <c r="S13" s="21">
        <f t="shared" si="0"/>
        <v>1490</v>
      </c>
      <c r="T13" s="21">
        <f t="shared" si="1"/>
        <v>18819.439999999999</v>
      </c>
    </row>
    <row r="14" spans="1:20" x14ac:dyDescent="0.25">
      <c r="A14" s="18" t="s">
        <v>29</v>
      </c>
      <c r="B14" s="24">
        <v>5</v>
      </c>
      <c r="D14" s="21">
        <v>14839.3</v>
      </c>
      <c r="E14" s="21">
        <v>3600</v>
      </c>
      <c r="F14" s="21">
        <v>0</v>
      </c>
      <c r="G14" s="21">
        <v>3300</v>
      </c>
      <c r="H14" s="21">
        <v>12155</v>
      </c>
      <c r="I14" s="21">
        <v>12120.970000000001</v>
      </c>
      <c r="J14" s="21">
        <v>0</v>
      </c>
      <c r="K14" s="21">
        <v>7929.75</v>
      </c>
      <c r="L14" s="21">
        <v>0</v>
      </c>
      <c r="M14" s="21">
        <v>0</v>
      </c>
      <c r="N14" s="21">
        <v>10376</v>
      </c>
      <c r="O14" s="21">
        <v>0</v>
      </c>
      <c r="P14" s="21">
        <v>0</v>
      </c>
      <c r="Q14" s="21">
        <v>198186.59000000003</v>
      </c>
      <c r="R14" s="20"/>
      <c r="S14" s="21">
        <f t="shared" si="0"/>
        <v>2967.8599999999997</v>
      </c>
      <c r="T14" s="21">
        <f t="shared" si="1"/>
        <v>39637.318000000007</v>
      </c>
    </row>
    <row r="15" spans="1:20" x14ac:dyDescent="0.25">
      <c r="A15" s="18" t="s">
        <v>30</v>
      </c>
      <c r="B15" s="24">
        <v>1</v>
      </c>
      <c r="D15" s="21">
        <v>1770</v>
      </c>
      <c r="E15" s="21">
        <v>0</v>
      </c>
      <c r="F15" s="21">
        <v>0</v>
      </c>
      <c r="G15" s="21">
        <v>1150</v>
      </c>
      <c r="H15" s="21">
        <v>0</v>
      </c>
      <c r="I15" s="21">
        <v>1770</v>
      </c>
      <c r="J15" s="21">
        <v>0</v>
      </c>
      <c r="K15" s="21">
        <v>1896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28983.759999999998</v>
      </c>
      <c r="R15" s="20"/>
      <c r="S15" s="21">
        <f t="shared" si="0"/>
        <v>1770</v>
      </c>
      <c r="T15" s="21">
        <f t="shared" si="1"/>
        <v>28983.759999999998</v>
      </c>
    </row>
    <row r="16" spans="1:20" x14ac:dyDescent="0.25">
      <c r="A16" s="18" t="s">
        <v>31</v>
      </c>
      <c r="B16" s="24">
        <v>109</v>
      </c>
      <c r="D16" s="21">
        <v>181009.96999999997</v>
      </c>
      <c r="E16" s="21">
        <v>19589.66</v>
      </c>
      <c r="F16" s="21">
        <v>478</v>
      </c>
      <c r="G16" s="21">
        <v>38602.42</v>
      </c>
      <c r="H16" s="21">
        <v>20429</v>
      </c>
      <c r="I16" s="21">
        <v>127912.04</v>
      </c>
      <c r="J16" s="21">
        <v>206.7</v>
      </c>
      <c r="K16" s="21">
        <v>122450.65999999999</v>
      </c>
      <c r="L16" s="21">
        <v>1582.3400000000001</v>
      </c>
      <c r="M16" s="21">
        <v>0</v>
      </c>
      <c r="N16" s="21">
        <v>0</v>
      </c>
      <c r="O16" s="21">
        <v>0</v>
      </c>
      <c r="P16" s="21">
        <v>23783.95</v>
      </c>
      <c r="Q16" s="21">
        <v>2158752.9300000002</v>
      </c>
      <c r="R16" s="20"/>
      <c r="S16" s="21">
        <f t="shared" si="0"/>
        <v>1660.6419266055043</v>
      </c>
      <c r="T16" s="21">
        <f t="shared" si="1"/>
        <v>19805.072752293581</v>
      </c>
    </row>
    <row r="17" spans="1:20" x14ac:dyDescent="0.25">
      <c r="A17" s="18" t="s">
        <v>32</v>
      </c>
      <c r="B17" s="24">
        <v>35</v>
      </c>
      <c r="D17" s="21">
        <v>66418.350000000006</v>
      </c>
      <c r="E17" s="21">
        <v>1200</v>
      </c>
      <c r="F17" s="21">
        <v>147</v>
      </c>
      <c r="G17" s="21">
        <v>15926.249999999998</v>
      </c>
      <c r="H17" s="21">
        <v>3250</v>
      </c>
      <c r="I17" s="21">
        <v>48152.189999999995</v>
      </c>
      <c r="J17" s="21">
        <v>110.3</v>
      </c>
      <c r="K17" s="21">
        <v>44099.86</v>
      </c>
      <c r="L17" s="21">
        <v>121</v>
      </c>
      <c r="M17" s="21">
        <v>0</v>
      </c>
      <c r="N17" s="21">
        <v>0</v>
      </c>
      <c r="O17" s="21">
        <v>0</v>
      </c>
      <c r="P17" s="21">
        <v>7693</v>
      </c>
      <c r="Q17" s="21">
        <v>748521.86999999988</v>
      </c>
      <c r="R17" s="20"/>
      <c r="S17" s="21">
        <f t="shared" si="0"/>
        <v>1897.6671428571431</v>
      </c>
      <c r="T17" s="21">
        <f t="shared" si="1"/>
        <v>21386.339142857138</v>
      </c>
    </row>
    <row r="18" spans="1:20" x14ac:dyDescent="0.25">
      <c r="A18" s="18" t="s">
        <v>34</v>
      </c>
      <c r="B18" s="24">
        <v>10</v>
      </c>
      <c r="D18" s="21">
        <v>18640.239999999998</v>
      </c>
      <c r="E18" s="21">
        <v>4799.1000000000004</v>
      </c>
      <c r="F18" s="21">
        <v>88</v>
      </c>
      <c r="G18" s="21">
        <v>1028.6600000000001</v>
      </c>
      <c r="H18" s="21">
        <v>3100</v>
      </c>
      <c r="I18" s="21">
        <v>15668.09</v>
      </c>
      <c r="J18" s="21">
        <v>50</v>
      </c>
      <c r="K18" s="21">
        <v>1754</v>
      </c>
      <c r="L18" s="21">
        <v>73.67</v>
      </c>
      <c r="M18" s="21">
        <v>0</v>
      </c>
      <c r="N18" s="21">
        <v>0</v>
      </c>
      <c r="O18" s="21">
        <v>0</v>
      </c>
      <c r="P18" s="21">
        <v>877.5</v>
      </c>
      <c r="Q18" s="21">
        <v>180664.71</v>
      </c>
      <c r="R18" s="20"/>
      <c r="S18" s="21">
        <f t="shared" si="0"/>
        <v>1864.0239999999999</v>
      </c>
      <c r="T18" s="21">
        <f t="shared" si="1"/>
        <v>18066.470999999998</v>
      </c>
    </row>
    <row r="19" spans="1:20" x14ac:dyDescent="0.25">
      <c r="A19" s="18" t="s">
        <v>18</v>
      </c>
      <c r="B19" s="24">
        <v>19</v>
      </c>
      <c r="D19" s="21">
        <v>123920</v>
      </c>
      <c r="E19" s="21">
        <v>11814.6</v>
      </c>
      <c r="F19" s="21">
        <v>2250</v>
      </c>
      <c r="G19" s="21">
        <v>26750</v>
      </c>
      <c r="H19" s="21">
        <v>140663.67999999999</v>
      </c>
      <c r="I19" s="21">
        <v>90410.85</v>
      </c>
      <c r="J19" s="21">
        <v>0</v>
      </c>
      <c r="K19" s="21">
        <v>0</v>
      </c>
      <c r="L19" s="21">
        <v>0</v>
      </c>
      <c r="M19" s="21">
        <v>0</v>
      </c>
      <c r="N19" s="21">
        <v>34755</v>
      </c>
      <c r="O19" s="21">
        <v>0</v>
      </c>
      <c r="P19" s="21">
        <v>3512</v>
      </c>
      <c r="Q19" s="21">
        <v>1499550.5699999998</v>
      </c>
      <c r="R19" s="20"/>
      <c r="S19" s="21">
        <f t="shared" si="0"/>
        <v>6522.105263157895</v>
      </c>
      <c r="T19" s="21">
        <f t="shared" si="1"/>
        <v>78923.714210526305</v>
      </c>
    </row>
    <row r="20" spans="1:20" ht="30" x14ac:dyDescent="0.25">
      <c r="A20" s="18" t="s">
        <v>19</v>
      </c>
      <c r="B20" s="24">
        <v>6</v>
      </c>
      <c r="D20" s="21">
        <v>18549</v>
      </c>
      <c r="E20" s="21">
        <v>1433.5</v>
      </c>
      <c r="F20" s="21">
        <v>0</v>
      </c>
      <c r="G20" s="21">
        <v>200</v>
      </c>
      <c r="H20" s="21">
        <v>9513.7199999999993</v>
      </c>
      <c r="I20" s="21">
        <v>15926.11</v>
      </c>
      <c r="J20" s="21">
        <v>0</v>
      </c>
      <c r="K20" s="21">
        <v>2210</v>
      </c>
      <c r="L20" s="21">
        <v>0</v>
      </c>
      <c r="M20" s="21">
        <v>0</v>
      </c>
      <c r="N20" s="21">
        <v>1176.5</v>
      </c>
      <c r="O20" s="21">
        <v>0</v>
      </c>
      <c r="P20" s="21">
        <v>550</v>
      </c>
      <c r="Q20" s="21">
        <v>183868.90999999997</v>
      </c>
      <c r="R20" s="20"/>
      <c r="S20" s="21">
        <f t="shared" si="0"/>
        <v>3091.5</v>
      </c>
      <c r="T20" s="21">
        <f t="shared" si="1"/>
        <v>30644.818333333329</v>
      </c>
    </row>
    <row r="21" spans="1:20" x14ac:dyDescent="0.25">
      <c r="A21" s="18" t="s">
        <v>20</v>
      </c>
      <c r="B21" s="24">
        <v>29</v>
      </c>
      <c r="D21" s="21">
        <v>111124.5</v>
      </c>
      <c r="E21" s="21">
        <v>311991.02999999997</v>
      </c>
      <c r="F21" s="21">
        <v>53115.92</v>
      </c>
      <c r="G21" s="21">
        <v>15350</v>
      </c>
      <c r="H21" s="21">
        <v>96426.950000000012</v>
      </c>
      <c r="I21" s="21">
        <v>79712.86</v>
      </c>
      <c r="J21" s="21">
        <v>114.7</v>
      </c>
      <c r="K21" s="21">
        <v>8920</v>
      </c>
      <c r="L21" s="21">
        <v>151.66999999999999</v>
      </c>
      <c r="M21" s="21">
        <v>0</v>
      </c>
      <c r="N21" s="21">
        <v>44186</v>
      </c>
      <c r="O21" s="21">
        <v>0</v>
      </c>
      <c r="P21" s="21">
        <v>4287.5</v>
      </c>
      <c r="Q21" s="21">
        <v>1603862.11</v>
      </c>
      <c r="R21" s="20"/>
      <c r="S21" s="21">
        <f t="shared" si="0"/>
        <v>3831.8793103448274</v>
      </c>
      <c r="T21" s="21">
        <f t="shared" si="1"/>
        <v>55305.590000000004</v>
      </c>
    </row>
    <row r="22" spans="1:20" x14ac:dyDescent="0.25">
      <c r="A22" s="18" t="s">
        <v>21</v>
      </c>
      <c r="B22" s="24">
        <v>19</v>
      </c>
      <c r="D22" s="21">
        <v>54097.8</v>
      </c>
      <c r="E22" s="21">
        <v>14567</v>
      </c>
      <c r="F22" s="21">
        <v>500</v>
      </c>
      <c r="G22" s="21">
        <v>6224.5</v>
      </c>
      <c r="H22" s="21">
        <v>14307</v>
      </c>
      <c r="I22" s="21">
        <v>36043.400000000009</v>
      </c>
      <c r="J22" s="21">
        <v>55.38</v>
      </c>
      <c r="K22" s="21">
        <v>14439.32</v>
      </c>
      <c r="L22" s="21">
        <v>0</v>
      </c>
      <c r="M22" s="21">
        <v>0</v>
      </c>
      <c r="N22" s="21">
        <v>0</v>
      </c>
      <c r="O22" s="21">
        <v>0</v>
      </c>
      <c r="P22" s="21">
        <v>2277.5</v>
      </c>
      <c r="Q22" s="21">
        <v>652775.82999999996</v>
      </c>
      <c r="R22" s="20"/>
      <c r="S22" s="21">
        <f t="shared" si="0"/>
        <v>2847.2526315789473</v>
      </c>
      <c r="T22" s="21">
        <f t="shared" si="1"/>
        <v>34356.622631578946</v>
      </c>
    </row>
    <row r="23" spans="1:20" x14ac:dyDescent="0.25">
      <c r="A23" s="18" t="s">
        <v>35</v>
      </c>
      <c r="B23" s="24">
        <v>10</v>
      </c>
      <c r="D23" s="21">
        <v>33987.800000000003</v>
      </c>
      <c r="E23" s="21">
        <v>7995</v>
      </c>
      <c r="F23" s="21">
        <v>0</v>
      </c>
      <c r="G23" s="21">
        <v>16513</v>
      </c>
      <c r="H23" s="21">
        <v>9630</v>
      </c>
      <c r="I23" s="21">
        <v>30695.64</v>
      </c>
      <c r="J23" s="21">
        <v>0</v>
      </c>
      <c r="K23" s="21">
        <v>6950.1</v>
      </c>
      <c r="L23" s="21">
        <v>0</v>
      </c>
      <c r="M23" s="21">
        <v>0</v>
      </c>
      <c r="N23" s="21">
        <v>0</v>
      </c>
      <c r="O23" s="21">
        <v>0</v>
      </c>
      <c r="P23" s="21">
        <v>1050</v>
      </c>
      <c r="Q23" s="21">
        <v>456662.07</v>
      </c>
      <c r="R23" s="20"/>
      <c r="S23" s="21">
        <f t="shared" si="0"/>
        <v>3398.78</v>
      </c>
      <c r="T23" s="21">
        <f t="shared" si="1"/>
        <v>45666.207000000002</v>
      </c>
    </row>
    <row r="24" spans="1:20" x14ac:dyDescent="0.25">
      <c r="A24" s="18" t="s">
        <v>33</v>
      </c>
      <c r="B24" s="24">
        <v>6</v>
      </c>
      <c r="D24" s="21">
        <v>9005</v>
      </c>
      <c r="E24" s="21">
        <v>6248</v>
      </c>
      <c r="F24" s="21">
        <v>0</v>
      </c>
      <c r="G24" s="21">
        <v>4856</v>
      </c>
      <c r="H24" s="21">
        <v>0</v>
      </c>
      <c r="I24" s="21">
        <v>0</v>
      </c>
      <c r="J24" s="21">
        <v>0</v>
      </c>
      <c r="K24" s="21">
        <v>7017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77694.98000000001</v>
      </c>
      <c r="R24" s="20"/>
      <c r="S24" s="21">
        <f t="shared" si="0"/>
        <v>1500.8333333333333</v>
      </c>
      <c r="T24" s="21">
        <f t="shared" si="1"/>
        <v>12949.163333333336</v>
      </c>
    </row>
    <row r="26" spans="1:20" x14ac:dyDescent="0.25">
      <c r="B26" s="26">
        <f>SUM(B6:B25)</f>
        <v>971</v>
      </c>
      <c r="C26" s="27"/>
      <c r="D26" s="25">
        <f>SUM(D6:D25)</f>
        <v>1922315.0400000003</v>
      </c>
      <c r="E26" s="25">
        <f t="shared" ref="E26:T26" si="2">SUM(E6:E25)</f>
        <v>3626862.9799999995</v>
      </c>
      <c r="F26" s="25">
        <f t="shared" si="2"/>
        <v>230639.16000000003</v>
      </c>
      <c r="G26" s="25">
        <f t="shared" si="2"/>
        <v>473799.08999999991</v>
      </c>
      <c r="H26" s="25">
        <f t="shared" si="2"/>
        <v>529620.94999999995</v>
      </c>
      <c r="I26" s="25">
        <f t="shared" si="2"/>
        <v>1303416.3700000001</v>
      </c>
      <c r="J26" s="25">
        <f t="shared" si="2"/>
        <v>1545.5600000000002</v>
      </c>
      <c r="K26" s="25">
        <f t="shared" si="2"/>
        <v>974950.96</v>
      </c>
      <c r="L26" s="25">
        <f t="shared" si="2"/>
        <v>2636.7400000000002</v>
      </c>
      <c r="M26" s="25">
        <f t="shared" si="2"/>
        <v>0</v>
      </c>
      <c r="N26" s="25">
        <f t="shared" si="2"/>
        <v>303964.09999999998</v>
      </c>
      <c r="O26" s="25">
        <f t="shared" si="2"/>
        <v>500</v>
      </c>
      <c r="P26" s="25">
        <f t="shared" si="2"/>
        <v>203348</v>
      </c>
      <c r="Q26" s="25">
        <f t="shared" si="2"/>
        <v>27200430.734000005</v>
      </c>
      <c r="R26" s="25"/>
      <c r="S26" s="25">
        <f t="shared" si="2"/>
        <v>46099.996732029213</v>
      </c>
      <c r="T26" s="25">
        <f t="shared" si="2"/>
        <v>592560.54108533182</v>
      </c>
    </row>
  </sheetData>
  <mergeCells count="2">
    <mergeCell ref="D3:Q4"/>
    <mergeCell ref="S3:T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9"/>
  <sheetViews>
    <sheetView tabSelected="1" topLeftCell="A10" workbookViewId="0">
      <selection activeCell="AF16" sqref="AF16"/>
    </sheetView>
  </sheetViews>
  <sheetFormatPr baseColWidth="10" defaultRowHeight="15" x14ac:dyDescent="0.25"/>
  <cols>
    <col min="4" max="5" width="0" hidden="1" customWidth="1"/>
    <col min="6" max="7" width="11.42578125" hidden="1" customWidth="1"/>
    <col min="8" max="10" width="11.42578125" style="55" hidden="1" customWidth="1"/>
    <col min="11" max="11" width="12.5703125" hidden="1" customWidth="1"/>
    <col min="12" max="12" width="19.85546875" bestFit="1" customWidth="1"/>
    <col min="13" max="13" width="11.28515625" hidden="1" customWidth="1"/>
    <col min="14" max="14" width="12.5703125" hidden="1" customWidth="1"/>
    <col min="15" max="15" width="0" hidden="1" customWidth="1"/>
    <col min="16" max="27" width="11.42578125" hidden="1" customWidth="1"/>
    <col min="28" max="28" width="11.85546875" hidden="1" customWidth="1"/>
  </cols>
  <sheetData>
    <row r="1" spans="1:16384" ht="21.75" thickBot="1" x14ac:dyDescent="0.4">
      <c r="D1" s="46" t="s">
        <v>43</v>
      </c>
      <c r="E1" s="47"/>
      <c r="F1" s="47"/>
      <c r="G1" s="47"/>
      <c r="H1" s="47"/>
      <c r="I1" s="47"/>
      <c r="J1" s="47"/>
      <c r="K1" s="47"/>
      <c r="L1" s="47"/>
      <c r="M1" s="47"/>
      <c r="N1" s="48"/>
      <c r="AC1" s="29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pans="1:16384" x14ac:dyDescent="0.25">
      <c r="L2" s="13"/>
      <c r="M2" s="13"/>
      <c r="AC2" s="29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s="17" customFormat="1" x14ac:dyDescent="0.25">
      <c r="C3" s="49"/>
      <c r="D3" s="49"/>
      <c r="E3" s="49"/>
      <c r="H3" s="58"/>
      <c r="I3" s="58"/>
      <c r="J3" s="58"/>
      <c r="L3" s="49"/>
      <c r="M3" s="49"/>
      <c r="N3" s="31"/>
      <c r="AC3" s="31"/>
    </row>
    <row r="4" spans="1:16384" s="17" customFormat="1" x14ac:dyDescent="0.25">
      <c r="C4" s="52"/>
      <c r="D4" s="52"/>
      <c r="E4" s="30"/>
      <c r="H4" s="58"/>
      <c r="I4" s="58"/>
      <c r="J4" s="58"/>
      <c r="L4" s="50"/>
      <c r="M4" s="50"/>
      <c r="AC4" s="31"/>
    </row>
    <row r="5" spans="1:16384" s="17" customFormat="1" x14ac:dyDescent="0.25">
      <c r="C5" s="53"/>
      <c r="D5" s="53"/>
      <c r="E5" s="30"/>
      <c r="H5" s="58"/>
      <c r="I5" s="58"/>
      <c r="J5" s="58"/>
      <c r="L5" s="51"/>
      <c r="AC5" s="31"/>
    </row>
    <row r="6" spans="1:16384" s="17" customFormat="1" x14ac:dyDescent="0.25">
      <c r="C6" s="53"/>
      <c r="D6" s="53"/>
      <c r="E6" s="30"/>
      <c r="H6" s="58"/>
      <c r="I6" s="58"/>
      <c r="J6" s="58"/>
      <c r="AC6" s="31"/>
    </row>
    <row r="7" spans="1:16384" s="17" customFormat="1" x14ac:dyDescent="0.25">
      <c r="C7" s="53"/>
      <c r="D7" s="53"/>
      <c r="E7" s="30"/>
      <c r="H7" s="58"/>
      <c r="I7" s="58"/>
      <c r="J7" s="58"/>
      <c r="AC7" s="31"/>
    </row>
    <row r="8" spans="1:16384" s="17" customFormat="1" x14ac:dyDescent="0.25">
      <c r="H8" s="58"/>
      <c r="I8" s="58"/>
      <c r="J8" s="58"/>
      <c r="AC8" s="31"/>
    </row>
    <row r="9" spans="1:16384" x14ac:dyDescent="0.25">
      <c r="AC9" s="29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  <c r="WXG9" s="13"/>
      <c r="WXH9" s="13"/>
      <c r="WXI9" s="13"/>
      <c r="WXJ9" s="13"/>
      <c r="WXK9" s="13"/>
      <c r="WXL9" s="13"/>
      <c r="WXM9" s="13"/>
      <c r="WXN9" s="13"/>
      <c r="WXO9" s="13"/>
      <c r="WXP9" s="13"/>
      <c r="WXQ9" s="13"/>
      <c r="WXR9" s="13"/>
      <c r="WXS9" s="13"/>
      <c r="WXT9" s="13"/>
      <c r="WXU9" s="13"/>
      <c r="WXV9" s="13"/>
      <c r="WXW9" s="13"/>
      <c r="WXX9" s="13"/>
      <c r="WXY9" s="13"/>
      <c r="WXZ9" s="13"/>
      <c r="WYA9" s="13"/>
      <c r="WYB9" s="13"/>
      <c r="WYC9" s="13"/>
      <c r="WYD9" s="13"/>
      <c r="WYE9" s="13"/>
      <c r="WYF9" s="13"/>
      <c r="WYG9" s="13"/>
      <c r="WYH9" s="13"/>
      <c r="WYI9" s="13"/>
      <c r="WYJ9" s="13"/>
      <c r="WYK9" s="13"/>
      <c r="WYL9" s="13"/>
      <c r="WYM9" s="13"/>
      <c r="WYN9" s="13"/>
      <c r="WYO9" s="13"/>
      <c r="WYP9" s="13"/>
      <c r="WYQ9" s="13"/>
      <c r="WYR9" s="13"/>
      <c r="WYS9" s="13"/>
      <c r="WYT9" s="13"/>
      <c r="WYU9" s="13"/>
      <c r="WYV9" s="13"/>
      <c r="WYW9" s="13"/>
      <c r="WYX9" s="13"/>
      <c r="WYY9" s="13"/>
      <c r="WYZ9" s="13"/>
      <c r="WZA9" s="13"/>
      <c r="WZB9" s="13"/>
      <c r="WZC9" s="13"/>
      <c r="WZD9" s="13"/>
      <c r="WZE9" s="13"/>
      <c r="WZF9" s="13"/>
      <c r="WZG9" s="13"/>
      <c r="WZH9" s="13"/>
      <c r="WZI9" s="13"/>
      <c r="WZJ9" s="13"/>
      <c r="WZK9" s="13"/>
      <c r="WZL9" s="13"/>
      <c r="WZM9" s="13"/>
      <c r="WZN9" s="13"/>
      <c r="WZO9" s="13"/>
      <c r="WZP9" s="13"/>
      <c r="WZQ9" s="13"/>
      <c r="WZR9" s="13"/>
      <c r="WZS9" s="13"/>
      <c r="WZT9" s="13"/>
      <c r="WZU9" s="13"/>
      <c r="WZV9" s="13"/>
      <c r="WZW9" s="13"/>
      <c r="WZX9" s="13"/>
      <c r="WZY9" s="13"/>
      <c r="WZZ9" s="13"/>
      <c r="XAA9" s="13"/>
      <c r="XAB9" s="13"/>
      <c r="XAC9" s="13"/>
      <c r="XAD9" s="13"/>
      <c r="XAE9" s="13"/>
      <c r="XAF9" s="13"/>
      <c r="XAG9" s="13"/>
      <c r="XAH9" s="13"/>
      <c r="XAI9" s="13"/>
      <c r="XAJ9" s="13"/>
      <c r="XAK9" s="13"/>
      <c r="XAL9" s="13"/>
      <c r="XAM9" s="13"/>
      <c r="XAN9" s="13"/>
      <c r="XAO9" s="13"/>
      <c r="XAP9" s="13"/>
      <c r="XAQ9" s="13"/>
      <c r="XAR9" s="13"/>
      <c r="XAS9" s="13"/>
      <c r="XAT9" s="13"/>
      <c r="XAU9" s="13"/>
      <c r="XAV9" s="13"/>
      <c r="XAW9" s="13"/>
      <c r="XAX9" s="13"/>
      <c r="XAY9" s="13"/>
      <c r="XAZ9" s="13"/>
      <c r="XBA9" s="13"/>
      <c r="XBB9" s="13"/>
      <c r="XBC9" s="13"/>
      <c r="XBD9" s="13"/>
      <c r="XBE9" s="13"/>
      <c r="XBF9" s="13"/>
      <c r="XBG9" s="13"/>
      <c r="XBH9" s="13"/>
      <c r="XBI9" s="13"/>
      <c r="XBJ9" s="13"/>
      <c r="XBK9" s="13"/>
      <c r="XBL9" s="13"/>
      <c r="XBM9" s="13"/>
      <c r="XBN9" s="13"/>
      <c r="XBO9" s="13"/>
      <c r="XBP9" s="13"/>
      <c r="XBQ9" s="13"/>
      <c r="XBR9" s="13"/>
      <c r="XBS9" s="13"/>
      <c r="XBT9" s="13"/>
      <c r="XBU9" s="13"/>
      <c r="XBV9" s="13"/>
      <c r="XBW9" s="13"/>
      <c r="XBX9" s="13"/>
      <c r="XBY9" s="13"/>
      <c r="XBZ9" s="13"/>
      <c r="XCA9" s="13"/>
      <c r="XCB9" s="13"/>
      <c r="XCC9" s="13"/>
      <c r="XCD9" s="13"/>
      <c r="XCE9" s="13"/>
      <c r="XCF9" s="13"/>
      <c r="XCG9" s="13"/>
      <c r="XCH9" s="13"/>
      <c r="XCI9" s="13"/>
      <c r="XCJ9" s="13"/>
      <c r="XCK9" s="13"/>
      <c r="XCL9" s="13"/>
      <c r="XCM9" s="13"/>
      <c r="XCN9" s="13"/>
      <c r="XCO9" s="13"/>
      <c r="XCP9" s="13"/>
      <c r="XCQ9" s="13"/>
      <c r="XCR9" s="13"/>
      <c r="XCS9" s="13"/>
      <c r="XCT9" s="13"/>
      <c r="XCU9" s="13"/>
      <c r="XCV9" s="13"/>
      <c r="XCW9" s="13"/>
      <c r="XCX9" s="13"/>
      <c r="XCY9" s="13"/>
      <c r="XCZ9" s="13"/>
      <c r="XDA9" s="13"/>
      <c r="XDB9" s="13"/>
      <c r="XDC9" s="13"/>
      <c r="XDD9" s="13"/>
      <c r="XDE9" s="13"/>
      <c r="XDF9" s="13"/>
      <c r="XDG9" s="13"/>
      <c r="XDH9" s="13"/>
      <c r="XDI9" s="13"/>
      <c r="XDJ9" s="13"/>
      <c r="XDK9" s="13"/>
      <c r="XDL9" s="13"/>
      <c r="XDM9" s="13"/>
      <c r="XDN9" s="13"/>
      <c r="XDO9" s="13"/>
      <c r="XDP9" s="13"/>
      <c r="XDQ9" s="13"/>
      <c r="XDR9" s="13"/>
      <c r="XDS9" s="13"/>
      <c r="XDT9" s="13"/>
      <c r="XDU9" s="13"/>
      <c r="XDV9" s="13"/>
      <c r="XDW9" s="13"/>
      <c r="XDX9" s="13"/>
      <c r="XDY9" s="13"/>
      <c r="XDZ9" s="13"/>
      <c r="XEA9" s="13"/>
      <c r="XEB9" s="13"/>
      <c r="XEC9" s="13"/>
      <c r="XED9" s="13"/>
      <c r="XEE9" s="13"/>
      <c r="XEF9" s="13"/>
      <c r="XEG9" s="13"/>
      <c r="XEH9" s="13"/>
      <c r="XEI9" s="13"/>
      <c r="XEJ9" s="13"/>
      <c r="XEK9" s="13"/>
      <c r="XEL9" s="13"/>
      <c r="XEM9" s="13"/>
      <c r="XEN9" s="13"/>
      <c r="XEO9" s="13"/>
      <c r="XEP9" s="13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  <c r="XFB9" s="13"/>
      <c r="XFC9" s="13"/>
      <c r="XFD9" s="13"/>
    </row>
    <row r="10" spans="1:16384" x14ac:dyDescent="0.25">
      <c r="AC10" s="29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  <c r="WXG10" s="13"/>
      <c r="WXH10" s="13"/>
      <c r="WXI10" s="13"/>
      <c r="WXJ10" s="13"/>
      <c r="WXK10" s="13"/>
      <c r="WXL10" s="13"/>
      <c r="WXM10" s="13"/>
      <c r="WXN10" s="13"/>
      <c r="WXO10" s="13"/>
      <c r="WXP10" s="13"/>
      <c r="WXQ10" s="13"/>
      <c r="WXR10" s="13"/>
      <c r="WXS10" s="13"/>
      <c r="WXT10" s="13"/>
      <c r="WXU10" s="13"/>
      <c r="WXV10" s="13"/>
      <c r="WXW10" s="13"/>
      <c r="WXX10" s="13"/>
      <c r="WXY10" s="13"/>
      <c r="WXZ10" s="13"/>
      <c r="WYA10" s="13"/>
      <c r="WYB10" s="13"/>
      <c r="WYC10" s="13"/>
      <c r="WYD10" s="13"/>
      <c r="WYE10" s="13"/>
      <c r="WYF10" s="13"/>
      <c r="WYG10" s="13"/>
      <c r="WYH10" s="13"/>
      <c r="WYI10" s="13"/>
      <c r="WYJ10" s="13"/>
      <c r="WYK10" s="13"/>
      <c r="WYL10" s="13"/>
      <c r="WYM10" s="13"/>
      <c r="WYN10" s="13"/>
      <c r="WYO10" s="13"/>
      <c r="WYP10" s="13"/>
      <c r="WYQ10" s="13"/>
      <c r="WYR10" s="13"/>
      <c r="WYS10" s="13"/>
      <c r="WYT10" s="13"/>
      <c r="WYU10" s="13"/>
      <c r="WYV10" s="13"/>
      <c r="WYW10" s="13"/>
      <c r="WYX10" s="13"/>
      <c r="WYY10" s="13"/>
      <c r="WYZ10" s="13"/>
      <c r="WZA10" s="13"/>
      <c r="WZB10" s="13"/>
      <c r="WZC10" s="13"/>
      <c r="WZD10" s="13"/>
      <c r="WZE10" s="13"/>
      <c r="WZF10" s="13"/>
      <c r="WZG10" s="13"/>
      <c r="WZH10" s="13"/>
      <c r="WZI10" s="13"/>
      <c r="WZJ10" s="13"/>
      <c r="WZK10" s="13"/>
      <c r="WZL10" s="13"/>
      <c r="WZM10" s="13"/>
      <c r="WZN10" s="13"/>
      <c r="WZO10" s="13"/>
      <c r="WZP10" s="13"/>
      <c r="WZQ10" s="13"/>
      <c r="WZR10" s="13"/>
      <c r="WZS10" s="13"/>
      <c r="WZT10" s="13"/>
      <c r="WZU10" s="13"/>
      <c r="WZV10" s="13"/>
      <c r="WZW10" s="13"/>
      <c r="WZX10" s="13"/>
      <c r="WZY10" s="13"/>
      <c r="WZZ10" s="13"/>
      <c r="XAA10" s="13"/>
      <c r="XAB10" s="13"/>
      <c r="XAC10" s="13"/>
      <c r="XAD10" s="13"/>
      <c r="XAE10" s="13"/>
      <c r="XAF10" s="13"/>
      <c r="XAG10" s="13"/>
      <c r="XAH10" s="13"/>
      <c r="XAI10" s="13"/>
      <c r="XAJ10" s="13"/>
      <c r="XAK10" s="13"/>
      <c r="XAL10" s="13"/>
      <c r="XAM10" s="13"/>
      <c r="XAN10" s="13"/>
      <c r="XAO10" s="13"/>
      <c r="XAP10" s="13"/>
      <c r="XAQ10" s="13"/>
      <c r="XAR10" s="13"/>
      <c r="XAS10" s="13"/>
      <c r="XAT10" s="13"/>
      <c r="XAU10" s="13"/>
      <c r="XAV10" s="13"/>
      <c r="XAW10" s="13"/>
      <c r="XAX10" s="13"/>
      <c r="XAY10" s="13"/>
      <c r="XAZ10" s="13"/>
      <c r="XBA10" s="13"/>
      <c r="XBB10" s="13"/>
      <c r="XBC10" s="13"/>
      <c r="XBD10" s="13"/>
      <c r="XBE10" s="13"/>
      <c r="XBF10" s="13"/>
      <c r="XBG10" s="13"/>
      <c r="XBH10" s="13"/>
      <c r="XBI10" s="13"/>
      <c r="XBJ10" s="13"/>
      <c r="XBK10" s="13"/>
      <c r="XBL10" s="13"/>
      <c r="XBM10" s="13"/>
      <c r="XBN10" s="13"/>
      <c r="XBO10" s="13"/>
      <c r="XBP10" s="13"/>
      <c r="XBQ10" s="13"/>
      <c r="XBR10" s="13"/>
      <c r="XBS10" s="13"/>
      <c r="XBT10" s="13"/>
      <c r="XBU10" s="13"/>
      <c r="XBV10" s="13"/>
      <c r="XBW10" s="13"/>
      <c r="XBX10" s="13"/>
      <c r="XBY10" s="13"/>
      <c r="XBZ10" s="13"/>
      <c r="XCA10" s="13"/>
      <c r="XCB10" s="13"/>
      <c r="XCC10" s="13"/>
      <c r="XCD10" s="13"/>
      <c r="XCE10" s="13"/>
      <c r="XCF10" s="13"/>
      <c r="XCG10" s="13"/>
      <c r="XCH10" s="13"/>
      <c r="XCI10" s="13"/>
      <c r="XCJ10" s="13"/>
      <c r="XCK10" s="13"/>
      <c r="XCL10" s="13"/>
      <c r="XCM10" s="13"/>
      <c r="XCN10" s="13"/>
      <c r="XCO10" s="13"/>
      <c r="XCP10" s="13"/>
      <c r="XCQ10" s="13"/>
      <c r="XCR10" s="13"/>
      <c r="XCS10" s="13"/>
      <c r="XCT10" s="13"/>
      <c r="XCU10" s="13"/>
      <c r="XCV10" s="13"/>
      <c r="XCW10" s="13"/>
      <c r="XCX10" s="13"/>
      <c r="XCY10" s="13"/>
      <c r="XCZ10" s="13"/>
      <c r="XDA10" s="13"/>
      <c r="XDB10" s="13"/>
      <c r="XDC10" s="13"/>
      <c r="XDD10" s="13"/>
      <c r="XDE10" s="13"/>
      <c r="XDF10" s="13"/>
      <c r="XDG10" s="13"/>
      <c r="XDH10" s="13"/>
      <c r="XDI10" s="13"/>
      <c r="XDJ10" s="13"/>
      <c r="XDK10" s="13"/>
      <c r="XDL10" s="13"/>
      <c r="XDM10" s="13"/>
      <c r="XDN10" s="13"/>
      <c r="XDO10" s="13"/>
      <c r="XDP10" s="13"/>
      <c r="XDQ10" s="13"/>
      <c r="XDR10" s="13"/>
      <c r="XDS10" s="13"/>
      <c r="XDT10" s="13"/>
      <c r="XDU10" s="13"/>
      <c r="XDV10" s="13"/>
      <c r="XDW10" s="13"/>
      <c r="XDX10" s="13"/>
      <c r="XDY10" s="13"/>
      <c r="XDZ10" s="13"/>
      <c r="XEA10" s="13"/>
      <c r="XEB10" s="13"/>
      <c r="XEC10" s="13"/>
      <c r="XED10" s="13"/>
      <c r="XEE10" s="13"/>
      <c r="XEF10" s="13"/>
      <c r="XEG10" s="13"/>
      <c r="XEH10" s="13"/>
      <c r="XEI10" s="13"/>
      <c r="XEJ10" s="13"/>
      <c r="XEK10" s="13"/>
      <c r="XEL10" s="13"/>
      <c r="XEM10" s="13"/>
      <c r="XEN10" s="13"/>
      <c r="XEO10" s="13"/>
      <c r="XEP10" s="13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  <c r="XFB10" s="13"/>
      <c r="XFC10" s="13"/>
      <c r="XFD10" s="13"/>
    </row>
    <row r="11" spans="1:16384" ht="30" x14ac:dyDescent="0.25">
      <c r="A11" s="13"/>
      <c r="B11" s="3" t="s">
        <v>46</v>
      </c>
      <c r="C11" s="3" t="s">
        <v>0</v>
      </c>
      <c r="D11" s="3"/>
      <c r="E11" s="3"/>
      <c r="F11" s="3"/>
      <c r="G11" s="3"/>
      <c r="H11" s="56"/>
      <c r="I11" s="56"/>
      <c r="J11" s="56"/>
      <c r="K11" s="3"/>
      <c r="L11" s="3" t="s">
        <v>42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28" t="s">
        <v>65</v>
      </c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pans="1:16384" x14ac:dyDescent="0.25">
      <c r="A12" s="13"/>
      <c r="B12" s="2" t="s">
        <v>44</v>
      </c>
      <c r="C12" s="2" t="s">
        <v>64</v>
      </c>
      <c r="D12" s="14"/>
      <c r="E12" s="14"/>
      <c r="F12" s="2"/>
      <c r="G12" s="2"/>
      <c r="H12" s="54"/>
      <c r="I12" s="54"/>
      <c r="J12" s="54"/>
      <c r="L12" s="1">
        <v>152</v>
      </c>
      <c r="M12" s="1"/>
      <c r="N12" s="1"/>
      <c r="O12" s="6"/>
      <c r="P12" s="4"/>
      <c r="Q12" s="4"/>
      <c r="R12" s="6"/>
      <c r="S12" s="4"/>
      <c r="T12" s="4"/>
      <c r="U12" s="4"/>
      <c r="V12" s="4"/>
      <c r="W12" s="4"/>
      <c r="X12" s="4"/>
      <c r="Y12" s="4"/>
      <c r="Z12" s="4"/>
      <c r="AA12" s="4"/>
      <c r="AB12" s="4"/>
      <c r="AC12" s="16">
        <v>32000</v>
      </c>
      <c r="AD12" s="10"/>
      <c r="AE12" s="10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  <c r="WXG12" s="13"/>
      <c r="WXH12" s="13"/>
      <c r="WXI12" s="13"/>
      <c r="WXJ12" s="13"/>
      <c r="WXK12" s="13"/>
      <c r="WXL12" s="13"/>
      <c r="WXM12" s="13"/>
      <c r="WXN12" s="13"/>
      <c r="WXO12" s="13"/>
      <c r="WXP12" s="13"/>
      <c r="WXQ12" s="13"/>
      <c r="WXR12" s="13"/>
      <c r="WXS12" s="13"/>
      <c r="WXT12" s="13"/>
      <c r="WXU12" s="13"/>
      <c r="WXV12" s="13"/>
      <c r="WXW12" s="13"/>
      <c r="WXX12" s="13"/>
      <c r="WXY12" s="13"/>
      <c r="WXZ12" s="13"/>
      <c r="WYA12" s="13"/>
      <c r="WYB12" s="13"/>
      <c r="WYC12" s="13"/>
      <c r="WYD12" s="13"/>
      <c r="WYE12" s="13"/>
      <c r="WYF12" s="13"/>
      <c r="WYG12" s="13"/>
      <c r="WYH12" s="13"/>
      <c r="WYI12" s="13"/>
      <c r="WYJ12" s="13"/>
      <c r="WYK12" s="13"/>
      <c r="WYL12" s="13"/>
      <c r="WYM12" s="13"/>
      <c r="WYN12" s="13"/>
      <c r="WYO12" s="13"/>
      <c r="WYP12" s="13"/>
      <c r="WYQ12" s="13"/>
      <c r="WYR12" s="13"/>
      <c r="WYS12" s="13"/>
      <c r="WYT12" s="13"/>
      <c r="WYU12" s="13"/>
      <c r="WYV12" s="13"/>
      <c r="WYW12" s="13"/>
      <c r="WYX12" s="13"/>
      <c r="WYY12" s="13"/>
      <c r="WYZ12" s="13"/>
      <c r="WZA12" s="13"/>
      <c r="WZB12" s="13"/>
      <c r="WZC12" s="13"/>
      <c r="WZD12" s="13"/>
      <c r="WZE12" s="13"/>
      <c r="WZF12" s="13"/>
      <c r="WZG12" s="13"/>
      <c r="WZH12" s="13"/>
      <c r="WZI12" s="13"/>
      <c r="WZJ12" s="13"/>
      <c r="WZK12" s="13"/>
      <c r="WZL12" s="13"/>
      <c r="WZM12" s="13"/>
      <c r="WZN12" s="13"/>
      <c r="WZO12" s="13"/>
      <c r="WZP12" s="13"/>
      <c r="WZQ12" s="13"/>
      <c r="WZR12" s="13"/>
      <c r="WZS12" s="13"/>
      <c r="WZT12" s="13"/>
      <c r="WZU12" s="13"/>
      <c r="WZV12" s="13"/>
      <c r="WZW12" s="13"/>
      <c r="WZX12" s="13"/>
      <c r="WZY12" s="13"/>
      <c r="WZZ12" s="13"/>
      <c r="XAA12" s="13"/>
      <c r="XAB12" s="13"/>
      <c r="XAC12" s="13"/>
      <c r="XAD12" s="13"/>
      <c r="XAE12" s="13"/>
      <c r="XAF12" s="13"/>
      <c r="XAG12" s="13"/>
      <c r="XAH12" s="13"/>
      <c r="XAI12" s="13"/>
      <c r="XAJ12" s="13"/>
      <c r="XAK12" s="13"/>
      <c r="XAL12" s="13"/>
      <c r="XAM12" s="13"/>
      <c r="XAN12" s="13"/>
      <c r="XAO12" s="13"/>
      <c r="XAP12" s="13"/>
      <c r="XAQ12" s="13"/>
      <c r="XAR12" s="13"/>
      <c r="XAS12" s="13"/>
      <c r="XAT12" s="13"/>
      <c r="XAU12" s="13"/>
      <c r="XAV12" s="13"/>
      <c r="XAW12" s="13"/>
      <c r="XAX12" s="13"/>
      <c r="XAY12" s="13"/>
      <c r="XAZ12" s="13"/>
      <c r="XBA12" s="13"/>
      <c r="XBB12" s="13"/>
      <c r="XBC12" s="13"/>
      <c r="XBD12" s="13"/>
      <c r="XBE12" s="13"/>
      <c r="XBF12" s="13"/>
      <c r="XBG12" s="13"/>
      <c r="XBH12" s="13"/>
      <c r="XBI12" s="13"/>
      <c r="XBJ12" s="13"/>
      <c r="XBK12" s="13"/>
      <c r="XBL12" s="13"/>
      <c r="XBM12" s="13"/>
      <c r="XBN12" s="13"/>
      <c r="XBO12" s="13"/>
      <c r="XBP12" s="13"/>
      <c r="XBQ12" s="13"/>
      <c r="XBR12" s="13"/>
      <c r="XBS12" s="13"/>
      <c r="XBT12" s="13"/>
      <c r="XBU12" s="13"/>
      <c r="XBV12" s="13"/>
      <c r="XBW12" s="13"/>
      <c r="XBX12" s="13"/>
      <c r="XBY12" s="13"/>
      <c r="XBZ12" s="13"/>
      <c r="XCA12" s="13"/>
      <c r="XCB12" s="13"/>
      <c r="XCC12" s="13"/>
      <c r="XCD12" s="13"/>
      <c r="XCE12" s="13"/>
      <c r="XCF12" s="13"/>
      <c r="XCG12" s="13"/>
      <c r="XCH12" s="13"/>
      <c r="XCI12" s="13"/>
      <c r="XCJ12" s="13"/>
      <c r="XCK12" s="13"/>
      <c r="XCL12" s="13"/>
      <c r="XCM12" s="13"/>
      <c r="XCN12" s="13"/>
      <c r="XCO12" s="13"/>
      <c r="XCP12" s="13"/>
      <c r="XCQ12" s="13"/>
      <c r="XCR12" s="13"/>
      <c r="XCS12" s="13"/>
      <c r="XCT12" s="13"/>
      <c r="XCU12" s="13"/>
      <c r="XCV12" s="13"/>
      <c r="XCW12" s="13"/>
      <c r="XCX12" s="13"/>
      <c r="XCY12" s="13"/>
      <c r="XCZ12" s="13"/>
      <c r="XDA12" s="13"/>
      <c r="XDB12" s="13"/>
      <c r="XDC12" s="13"/>
      <c r="XDD12" s="13"/>
      <c r="XDE12" s="13"/>
      <c r="XDF12" s="13"/>
      <c r="XDG12" s="13"/>
      <c r="XDH12" s="13"/>
      <c r="XDI12" s="13"/>
      <c r="XDJ12" s="13"/>
      <c r="XDK12" s="13"/>
      <c r="XDL12" s="13"/>
      <c r="XDM12" s="13"/>
      <c r="XDN12" s="13"/>
      <c r="XDO12" s="13"/>
      <c r="XDP12" s="13"/>
      <c r="XDQ12" s="13"/>
      <c r="XDR12" s="13"/>
      <c r="XDS12" s="13"/>
      <c r="XDT12" s="13"/>
      <c r="XDU12" s="13"/>
      <c r="XDV12" s="13"/>
      <c r="XDW12" s="13"/>
      <c r="XDX12" s="13"/>
      <c r="XDY12" s="13"/>
      <c r="XDZ12" s="13"/>
      <c r="XEA12" s="13"/>
      <c r="XEB12" s="13"/>
      <c r="XEC12" s="13"/>
      <c r="XED12" s="13"/>
      <c r="XEE12" s="13"/>
      <c r="XEF12" s="13"/>
      <c r="XEG12" s="13"/>
      <c r="XEH12" s="13"/>
      <c r="XEI12" s="13"/>
      <c r="XEJ12" s="13"/>
      <c r="XEK12" s="13"/>
      <c r="XEL12" s="13"/>
      <c r="XEM12" s="13"/>
      <c r="XEN12" s="13"/>
      <c r="XEO12" s="13"/>
      <c r="XEP12" s="13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  <c r="XFB12" s="13"/>
      <c r="XFC12" s="13"/>
      <c r="XFD12" s="13"/>
    </row>
    <row r="13" spans="1:16384" x14ac:dyDescent="0.25">
      <c r="A13" s="13"/>
      <c r="B13" s="2" t="s">
        <v>45</v>
      </c>
      <c r="C13" s="2" t="s">
        <v>64</v>
      </c>
      <c r="D13" s="12"/>
      <c r="E13" s="12"/>
      <c r="F13" s="2"/>
      <c r="G13" s="2"/>
      <c r="H13" s="54"/>
      <c r="I13" s="54"/>
      <c r="J13" s="54"/>
      <c r="L13" s="1">
        <v>55</v>
      </c>
      <c r="M13" s="1"/>
      <c r="N13" s="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5">
        <v>22000</v>
      </c>
      <c r="AD13" s="17"/>
      <c r="AE13" s="17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  <c r="XFD13" s="13"/>
    </row>
    <row r="14" spans="1:16384" x14ac:dyDescent="0.25">
      <c r="A14" s="13"/>
      <c r="B14" s="2" t="s">
        <v>47</v>
      </c>
      <c r="C14" s="2" t="s">
        <v>64</v>
      </c>
      <c r="D14" s="12"/>
      <c r="E14" s="12"/>
      <c r="F14" s="2"/>
      <c r="G14" s="2"/>
      <c r="H14" s="54"/>
      <c r="I14" s="54"/>
      <c r="J14" s="54"/>
      <c r="L14" s="1">
        <v>103</v>
      </c>
      <c r="M14" s="1"/>
      <c r="N14" s="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16">
        <v>31500</v>
      </c>
      <c r="AD14" s="10"/>
      <c r="AE14" s="10"/>
    </row>
    <row r="15" spans="1:16384" x14ac:dyDescent="0.25">
      <c r="A15" s="13"/>
      <c r="B15" s="2" t="s">
        <v>48</v>
      </c>
      <c r="C15" s="2" t="s">
        <v>64</v>
      </c>
      <c r="D15" s="12"/>
      <c r="E15" s="12"/>
      <c r="F15" s="9"/>
      <c r="G15" s="2"/>
      <c r="H15" s="54"/>
      <c r="I15" s="54"/>
      <c r="J15" s="54"/>
      <c r="L15" s="1">
        <v>88</v>
      </c>
      <c r="M15" s="1"/>
      <c r="N15" s="1"/>
      <c r="O15" s="6"/>
      <c r="P15" s="6"/>
      <c r="Q15" s="4"/>
      <c r="R15" s="4"/>
      <c r="S15" s="6"/>
      <c r="T15" s="4"/>
      <c r="U15" s="4"/>
      <c r="V15" s="4"/>
      <c r="W15" s="4"/>
      <c r="X15" s="4"/>
      <c r="Y15" s="4"/>
      <c r="Z15" s="4"/>
      <c r="AA15" s="4"/>
      <c r="AB15" s="4"/>
      <c r="AC15" s="16">
        <v>23000</v>
      </c>
      <c r="AD15" s="17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  <c r="XFD15" s="13"/>
    </row>
    <row r="16" spans="1:16384" x14ac:dyDescent="0.25">
      <c r="A16" s="13"/>
      <c r="B16" s="2" t="s">
        <v>49</v>
      </c>
      <c r="C16" s="2" t="s">
        <v>64</v>
      </c>
      <c r="D16" s="12"/>
      <c r="E16" s="12"/>
      <c r="F16" s="9"/>
      <c r="G16" s="2"/>
      <c r="H16" s="54"/>
      <c r="I16" s="54"/>
      <c r="J16" s="54"/>
      <c r="L16" s="1">
        <v>93</v>
      </c>
      <c r="M16" s="1"/>
      <c r="N16" s="1"/>
      <c r="O16" s="6"/>
      <c r="P16" s="6"/>
      <c r="Q16" s="4"/>
      <c r="R16" s="4"/>
      <c r="S16" s="6"/>
      <c r="T16" s="4"/>
      <c r="U16" s="4"/>
      <c r="V16" s="4"/>
      <c r="W16" s="4"/>
      <c r="X16" s="4"/>
      <c r="Y16" s="4"/>
      <c r="Z16" s="4"/>
      <c r="AA16" s="4"/>
      <c r="AB16" s="4"/>
      <c r="AC16" s="16">
        <v>27000</v>
      </c>
      <c r="AD16" s="57"/>
      <c r="AE16" s="57"/>
    </row>
    <row r="17" spans="1:16384" x14ac:dyDescent="0.25">
      <c r="A17" s="13"/>
      <c r="B17" s="2" t="s">
        <v>50</v>
      </c>
      <c r="C17" s="2" t="s">
        <v>64</v>
      </c>
      <c r="D17" s="14"/>
      <c r="E17" s="14"/>
      <c r="F17" s="9"/>
      <c r="G17" s="2"/>
      <c r="H17" s="54"/>
      <c r="I17" s="54"/>
      <c r="J17" s="54"/>
      <c r="L17" s="1">
        <v>25</v>
      </c>
      <c r="M17" s="1"/>
      <c r="N17" s="1"/>
      <c r="O17" s="6"/>
      <c r="P17" s="6"/>
      <c r="Q17" s="4"/>
      <c r="R17" s="4"/>
      <c r="S17" s="6"/>
      <c r="T17" s="4"/>
      <c r="U17" s="4"/>
      <c r="V17" s="4"/>
      <c r="W17" s="4"/>
      <c r="X17" s="4"/>
      <c r="Y17" s="6"/>
      <c r="Z17" s="4"/>
      <c r="AA17" s="4"/>
      <c r="AB17" s="4"/>
      <c r="AC17" s="60">
        <v>23000</v>
      </c>
      <c r="AD17" s="58"/>
      <c r="AE17" s="59"/>
    </row>
    <row r="18" spans="1:16384" x14ac:dyDescent="0.25">
      <c r="A18" s="13"/>
      <c r="B18" s="2" t="s">
        <v>51</v>
      </c>
      <c r="C18" s="12" t="s">
        <v>62</v>
      </c>
      <c r="D18" s="12"/>
      <c r="E18" s="14"/>
      <c r="F18" s="9"/>
      <c r="G18" s="2"/>
      <c r="H18" s="54"/>
      <c r="I18" s="54"/>
      <c r="J18" s="54"/>
      <c r="L18" s="1">
        <v>88</v>
      </c>
      <c r="M18" s="1"/>
      <c r="N18" s="1"/>
      <c r="O18" s="6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61">
        <v>24000</v>
      </c>
      <c r="AD18" s="58"/>
      <c r="AE18" s="58"/>
    </row>
    <row r="19" spans="1:16384" x14ac:dyDescent="0.25">
      <c r="A19" s="13"/>
      <c r="B19" s="2" t="s">
        <v>52</v>
      </c>
      <c r="C19" s="12" t="s">
        <v>62</v>
      </c>
      <c r="D19" s="12"/>
      <c r="E19" s="14"/>
      <c r="F19" s="9"/>
      <c r="G19" s="2"/>
      <c r="H19" s="54"/>
      <c r="I19" s="54"/>
      <c r="J19" s="54"/>
      <c r="L19" s="1">
        <v>7</v>
      </c>
      <c r="M19" s="1"/>
      <c r="N19" s="1"/>
      <c r="O19" s="6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0">
        <v>26000</v>
      </c>
      <c r="AD19" s="58"/>
      <c r="AE19" s="59"/>
    </row>
    <row r="20" spans="1:16384" x14ac:dyDescent="0.25">
      <c r="A20" s="13"/>
      <c r="B20" s="36" t="s">
        <v>53</v>
      </c>
      <c r="C20" s="12" t="s">
        <v>62</v>
      </c>
      <c r="D20" s="38"/>
      <c r="E20" s="38"/>
      <c r="F20" s="36"/>
      <c r="G20" s="37"/>
      <c r="H20" s="62"/>
      <c r="I20" s="62"/>
      <c r="J20" s="62"/>
      <c r="L20" s="37" t="s">
        <v>16</v>
      </c>
      <c r="M20" s="37"/>
      <c r="N20" s="37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61" t="s">
        <v>16</v>
      </c>
      <c r="AD20" s="58"/>
      <c r="AE20" s="58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  <c r="XFD20" s="13"/>
    </row>
    <row r="21" spans="1:16384" x14ac:dyDescent="0.25">
      <c r="A21" s="13"/>
      <c r="B21" s="2" t="s">
        <v>54</v>
      </c>
      <c r="C21" s="12" t="s">
        <v>62</v>
      </c>
      <c r="D21" s="14"/>
      <c r="E21" s="14"/>
      <c r="F21" s="2"/>
      <c r="G21" s="1"/>
      <c r="H21" s="11"/>
      <c r="I21" s="11"/>
      <c r="J21" s="11"/>
      <c r="L21" s="1">
        <v>7</v>
      </c>
      <c r="M21" s="1"/>
      <c r="N21" s="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16">
        <v>19000</v>
      </c>
      <c r="AD21" s="17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  <c r="XFD21" s="13"/>
    </row>
    <row r="22" spans="1:16384" x14ac:dyDescent="0.25">
      <c r="A22" s="13"/>
      <c r="B22" s="2" t="s">
        <v>57</v>
      </c>
      <c r="C22" s="12" t="s">
        <v>62</v>
      </c>
      <c r="D22" s="14"/>
      <c r="E22" s="14"/>
      <c r="F22" s="2"/>
      <c r="G22" s="1"/>
      <c r="H22" s="11"/>
      <c r="I22" s="11"/>
      <c r="J22" s="11"/>
      <c r="L22" s="1">
        <v>350</v>
      </c>
      <c r="M22" s="1"/>
      <c r="N22" s="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61">
        <v>19500</v>
      </c>
      <c r="AD22" s="17"/>
      <c r="AE22" s="17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  <c r="XFC22" s="13"/>
      <c r="XFD22" s="13"/>
    </row>
    <row r="23" spans="1:16384" x14ac:dyDescent="0.25">
      <c r="A23" s="13"/>
      <c r="B23" s="2" t="s">
        <v>58</v>
      </c>
      <c r="C23" s="12" t="s">
        <v>62</v>
      </c>
      <c r="D23" s="14"/>
      <c r="E23" s="14"/>
      <c r="F23" s="2"/>
      <c r="G23" s="1"/>
      <c r="H23" s="11"/>
      <c r="I23" s="11"/>
      <c r="J23" s="11"/>
      <c r="L23" s="1">
        <v>1</v>
      </c>
      <c r="M23" s="1"/>
      <c r="N23" s="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6">
        <v>22200</v>
      </c>
      <c r="AD23" s="10"/>
      <c r="AE23" s="10"/>
    </row>
    <row r="24" spans="1:16384" x14ac:dyDescent="0.25">
      <c r="A24" s="13"/>
      <c r="B24" s="2" t="s">
        <v>8</v>
      </c>
      <c r="C24" s="12" t="s">
        <v>63</v>
      </c>
      <c r="D24" s="12"/>
      <c r="E24" s="12"/>
      <c r="F24" s="2"/>
      <c r="G24" s="2"/>
      <c r="H24" s="54"/>
      <c r="I24" s="54"/>
      <c r="J24" s="54"/>
      <c r="L24" s="1">
        <v>363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61">
        <v>25400</v>
      </c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  <c r="XDT24" s="13"/>
      <c r="XDU24" s="13"/>
      <c r="XDV24" s="13"/>
      <c r="XDW24" s="13"/>
      <c r="XDX24" s="13"/>
      <c r="XDY24" s="13"/>
      <c r="XDZ24" s="13"/>
      <c r="XEA24" s="13"/>
      <c r="XEB24" s="13"/>
      <c r="XEC24" s="13"/>
      <c r="XED24" s="13"/>
      <c r="XEE24" s="13"/>
      <c r="XEF24" s="13"/>
      <c r="XEG24" s="13"/>
      <c r="XEH24" s="13"/>
      <c r="XEI24" s="13"/>
      <c r="XEJ24" s="13"/>
      <c r="XEK24" s="13"/>
      <c r="XEL24" s="13"/>
      <c r="XEM24" s="13"/>
      <c r="XEN24" s="13"/>
      <c r="XEO24" s="13"/>
      <c r="XEP24" s="13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  <c r="XFB24" s="13"/>
      <c r="XFC24" s="13"/>
      <c r="XFD24" s="13"/>
    </row>
    <row r="25" spans="1:16384" x14ac:dyDescent="0.25">
      <c r="A25" s="13"/>
      <c r="B25" s="2" t="s">
        <v>59</v>
      </c>
      <c r="C25" s="12" t="s">
        <v>63</v>
      </c>
      <c r="D25" s="12"/>
      <c r="E25" s="12"/>
      <c r="F25" s="2"/>
      <c r="G25" s="2"/>
      <c r="H25" s="54"/>
      <c r="I25" s="54"/>
      <c r="J25" s="54"/>
      <c r="L25" s="1">
        <v>39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6">
        <v>21000</v>
      </c>
      <c r="AD25" s="17"/>
      <c r="AE25" s="17"/>
    </row>
    <row r="26" spans="1:16384" x14ac:dyDescent="0.25">
      <c r="A26" s="13"/>
      <c r="B26" s="32" t="s">
        <v>55</v>
      </c>
      <c r="C26" s="12" t="s">
        <v>63</v>
      </c>
      <c r="D26" s="33"/>
      <c r="E26" s="33"/>
      <c r="F26" s="32"/>
      <c r="G26" s="34"/>
      <c r="H26" s="63"/>
      <c r="I26" s="63"/>
      <c r="J26" s="63"/>
      <c r="L26" s="34">
        <v>1</v>
      </c>
      <c r="M26" s="34"/>
      <c r="N26" s="34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61" t="s">
        <v>16</v>
      </c>
      <c r="AD26" s="17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  <c r="XDT26" s="13"/>
      <c r="XDU26" s="13"/>
      <c r="XDV26" s="13"/>
      <c r="XDW26" s="13"/>
      <c r="XDX26" s="13"/>
      <c r="XDY26" s="13"/>
      <c r="XDZ26" s="13"/>
      <c r="XEA26" s="13"/>
      <c r="XEB26" s="13"/>
      <c r="XEC26" s="13"/>
      <c r="XED26" s="13"/>
      <c r="XEE26" s="13"/>
      <c r="XEF26" s="13"/>
      <c r="XEG26" s="13"/>
      <c r="XEH26" s="13"/>
      <c r="XEI26" s="13"/>
      <c r="XEJ26" s="13"/>
      <c r="XEK26" s="13"/>
      <c r="XEL26" s="13"/>
      <c r="XEM26" s="13"/>
      <c r="XEN26" s="13"/>
      <c r="XEO26" s="13"/>
      <c r="XEP26" s="13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  <c r="XFB26" s="13"/>
      <c r="XFC26" s="13"/>
      <c r="XFD26" s="13"/>
    </row>
    <row r="27" spans="1:16384" x14ac:dyDescent="0.25">
      <c r="A27" s="13"/>
      <c r="B27" s="2" t="s">
        <v>56</v>
      </c>
      <c r="C27" s="12" t="s">
        <v>63</v>
      </c>
      <c r="D27" s="12"/>
      <c r="E27" s="12"/>
      <c r="F27" s="2"/>
      <c r="G27" s="1"/>
      <c r="H27" s="11"/>
      <c r="I27" s="11"/>
      <c r="J27" s="11"/>
      <c r="L27" s="1">
        <v>3</v>
      </c>
      <c r="M27" s="1"/>
      <c r="N27" s="1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16">
        <v>21200</v>
      </c>
      <c r="AD27" s="10"/>
      <c r="AE27" s="10"/>
    </row>
    <row r="28" spans="1:16384" x14ac:dyDescent="0.25">
      <c r="A28" s="13"/>
      <c r="B28" s="2" t="s">
        <v>60</v>
      </c>
      <c r="C28" s="12" t="s">
        <v>63</v>
      </c>
      <c r="D28" s="12"/>
      <c r="E28" s="12"/>
      <c r="F28" s="2"/>
      <c r="G28" s="1"/>
      <c r="H28" s="11"/>
      <c r="I28" s="11"/>
      <c r="J28" s="11"/>
      <c r="L28" s="1">
        <v>113</v>
      </c>
      <c r="M28" s="1"/>
      <c r="N28" s="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61">
        <v>23500</v>
      </c>
      <c r="AD28" s="13"/>
      <c r="AE28" s="13"/>
    </row>
    <row r="29" spans="1:16384" x14ac:dyDescent="0.25">
      <c r="A29" s="13"/>
      <c r="B29" s="7" t="s">
        <v>61</v>
      </c>
      <c r="C29" s="12" t="s">
        <v>63</v>
      </c>
      <c r="D29" s="14"/>
      <c r="E29" s="14"/>
      <c r="F29" s="8"/>
      <c r="G29" s="7"/>
      <c r="H29" s="64"/>
      <c r="I29" s="64"/>
      <c r="J29" s="64"/>
      <c r="L29" s="1">
        <v>30</v>
      </c>
      <c r="M29" s="1"/>
      <c r="N29" s="1"/>
      <c r="O29" s="7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>
        <v>28000</v>
      </c>
      <c r="AD29" s="10"/>
      <c r="AE29" s="10"/>
    </row>
  </sheetData>
  <sortState ref="A12:XFD29">
    <sortCondition ref="C12:C29"/>
  </sortState>
  <mergeCells count="4">
    <mergeCell ref="D1:N1"/>
    <mergeCell ref="C3:E3"/>
    <mergeCell ref="L3:M3"/>
    <mergeCell ref="C4:D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8" sqref="F8:F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 Récap bis</vt:lpstr>
      <vt:lpstr>Collaborateur</vt:lpstr>
      <vt:lpstr>NDP Collaborateur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BURGAIN Madeline</dc:creator>
  <cp:lastModifiedBy>Claire</cp:lastModifiedBy>
  <cp:lastPrinted>2012-07-13T14:54:28Z</cp:lastPrinted>
  <dcterms:created xsi:type="dcterms:W3CDTF">2012-07-13T09:08:20Z</dcterms:created>
  <dcterms:modified xsi:type="dcterms:W3CDTF">2012-10-30T15:01:42Z</dcterms:modified>
</cp:coreProperties>
</file>